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ohn\Google Drive\2. SAM and SHANE's Mastermind Biz\SPECIAL TOOLS\POTENTIAL NEW TOOLS\"/>
    </mc:Choice>
  </mc:AlternateContent>
  <xr:revisionPtr revIDLastSave="0" documentId="13_ncr:1_{C2650D9E-023E-4459-A5BB-72BFECE2F144}" xr6:coauthVersionLast="47" xr6:coauthVersionMax="47" xr10:uidLastSave="{00000000-0000-0000-0000-000000000000}"/>
  <bookViews>
    <workbookView xWindow="720" yWindow="300" windowWidth="27420" windowHeight="14400" firstSheet="1" activeTab="1" xr2:uid="{D0D78962-B213-4CA6-89D0-EF38B8987277}"/>
  </bookViews>
  <sheets>
    <sheet name="GENERAL VET PERFORMANCE" sheetId="1" state="hidden" r:id="rId1"/>
    <sheet name="VET PER &amp; RET on SAL" sheetId="4" r:id="rId2"/>
    <sheet name="VET P&amp;RS - DIFF PERIO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4" l="1"/>
  <c r="T8" i="4"/>
  <c r="S8" i="4"/>
  <c r="R8" i="4"/>
  <c r="Q8" i="4"/>
  <c r="O8" i="4"/>
  <c r="M8" i="4"/>
  <c r="L8" i="4"/>
  <c r="T8" i="2"/>
  <c r="S8" i="2"/>
  <c r="R8" i="2"/>
  <c r="Q8" i="2"/>
  <c r="P8" i="2"/>
  <c r="O8" i="2"/>
  <c r="L8" i="2"/>
  <c r="M8" i="2"/>
  <c r="H32" i="4"/>
  <c r="I32" i="4" s="1"/>
  <c r="J33" i="4" s="1"/>
  <c r="F32" i="4"/>
  <c r="H29" i="4"/>
  <c r="I29" i="4" s="1"/>
  <c r="J30" i="4" s="1"/>
  <c r="F29" i="4"/>
  <c r="H26" i="4"/>
  <c r="I26" i="4" s="1"/>
  <c r="J27" i="4" s="1"/>
  <c r="F26" i="4"/>
  <c r="H23" i="4"/>
  <c r="I23" i="4" s="1"/>
  <c r="J24" i="4" s="1"/>
  <c r="F23" i="4"/>
  <c r="H20" i="4"/>
  <c r="I20" i="4" s="1"/>
  <c r="J21" i="4" s="1"/>
  <c r="F20" i="4"/>
  <c r="H17" i="4"/>
  <c r="I17" i="4" s="1"/>
  <c r="J18" i="4" s="1"/>
  <c r="F17" i="4"/>
  <c r="H14" i="4"/>
  <c r="I14" i="4" s="1"/>
  <c r="J15" i="4" s="1"/>
  <c r="F14" i="4"/>
  <c r="H11" i="4"/>
  <c r="I11" i="4" s="1"/>
  <c r="F11" i="4"/>
  <c r="T7" i="4"/>
  <c r="S7" i="4"/>
  <c r="R7" i="4"/>
  <c r="Q7" i="4"/>
  <c r="P7" i="4"/>
  <c r="O7" i="4"/>
  <c r="M7" i="4"/>
  <c r="L7" i="4"/>
  <c r="H7" i="4"/>
  <c r="I7" i="4" s="1"/>
  <c r="Q7" i="2"/>
  <c r="M7" i="2"/>
  <c r="H26" i="2"/>
  <c r="I26" i="2" s="1"/>
  <c r="J27" i="2" s="1"/>
  <c r="F26" i="2"/>
  <c r="H23" i="2"/>
  <c r="I23" i="2" s="1"/>
  <c r="J24" i="2" s="1"/>
  <c r="F23" i="2"/>
  <c r="H20" i="2"/>
  <c r="I20" i="2" s="1"/>
  <c r="J21" i="2" s="1"/>
  <c r="F20" i="2"/>
  <c r="H17" i="2"/>
  <c r="I17" i="2" s="1"/>
  <c r="J18" i="2" s="1"/>
  <c r="F17" i="2"/>
  <c r="H14" i="2"/>
  <c r="I14" i="2" s="1"/>
  <c r="J15" i="2" s="1"/>
  <c r="F14" i="2"/>
  <c r="F11" i="2"/>
  <c r="L11" i="2" s="1"/>
  <c r="H11" i="2"/>
  <c r="I11" i="2" s="1"/>
  <c r="L7" i="2"/>
  <c r="H7" i="2"/>
  <c r="I7" i="2" s="1"/>
  <c r="T7" i="2"/>
  <c r="S7" i="2"/>
  <c r="R7" i="2"/>
  <c r="P7" i="2"/>
  <c r="O7" i="2"/>
  <c r="K7" i="1"/>
  <c r="K16" i="1" s="1"/>
  <c r="J7" i="1"/>
  <c r="J14" i="1" s="1"/>
  <c r="D19" i="1"/>
  <c r="D18" i="1"/>
  <c r="D17" i="1"/>
  <c r="D16" i="1"/>
  <c r="D15" i="1"/>
  <c r="D14" i="1"/>
  <c r="D13" i="1"/>
  <c r="D12" i="1"/>
  <c r="D11" i="1"/>
  <c r="D10" i="1"/>
  <c r="D9" i="1"/>
  <c r="D8" i="1"/>
  <c r="I7" i="1"/>
  <c r="H7" i="1"/>
  <c r="G7" i="1"/>
  <c r="F7" i="1"/>
  <c r="E7" i="1"/>
  <c r="E19" i="1" s="1"/>
  <c r="J12" i="4" l="1"/>
  <c r="P11" i="4"/>
  <c r="M17" i="4"/>
  <c r="L20" i="4"/>
  <c r="J20" i="4" s="1"/>
  <c r="R23" i="4"/>
  <c r="O32" i="4"/>
  <c r="Q11" i="4"/>
  <c r="Q32" i="4"/>
  <c r="Q17" i="4"/>
  <c r="J8" i="4"/>
  <c r="O14" i="4"/>
  <c r="M20" i="4"/>
  <c r="P14" i="4"/>
  <c r="O20" i="4"/>
  <c r="Q29" i="4"/>
  <c r="Q14" i="4"/>
  <c r="P20" i="4"/>
  <c r="L26" i="4"/>
  <c r="J26" i="4" s="1"/>
  <c r="M26" i="4"/>
  <c r="S32" i="4"/>
  <c r="Q26" i="4"/>
  <c r="O17" i="4"/>
  <c r="L23" i="4"/>
  <c r="J23" i="4" s="1"/>
  <c r="T32" i="4"/>
  <c r="O23" i="4"/>
  <c r="L29" i="4"/>
  <c r="J29" i="4" s="1"/>
  <c r="P17" i="4"/>
  <c r="M23" i="4"/>
  <c r="M11" i="4"/>
  <c r="Q20" i="4"/>
  <c r="P23" i="4"/>
  <c r="P29" i="4"/>
  <c r="L26" i="2"/>
  <c r="J26" i="2" s="1"/>
  <c r="J8" i="2"/>
  <c r="T23" i="2"/>
  <c r="M11" i="2"/>
  <c r="R11" i="4"/>
  <c r="R14" i="4"/>
  <c r="T11" i="4"/>
  <c r="S14" i="4"/>
  <c r="R17" i="4"/>
  <c r="O26" i="4"/>
  <c r="M29" i="4"/>
  <c r="L32" i="4"/>
  <c r="J32" i="4" s="1"/>
  <c r="T14" i="4"/>
  <c r="S17" i="4"/>
  <c r="R20" i="4"/>
  <c r="Q23" i="4"/>
  <c r="P26" i="4"/>
  <c r="O29" i="4"/>
  <c r="M32" i="4"/>
  <c r="S20" i="4"/>
  <c r="J7" i="4"/>
  <c r="T20" i="4"/>
  <c r="S23" i="4"/>
  <c r="R26" i="4"/>
  <c r="P32" i="4"/>
  <c r="S11" i="4"/>
  <c r="T23" i="4"/>
  <c r="S26" i="4"/>
  <c r="R29" i="4"/>
  <c r="L11" i="4"/>
  <c r="T26" i="4"/>
  <c r="S29" i="4"/>
  <c r="R32" i="4"/>
  <c r="T17" i="4"/>
  <c r="L14" i="4"/>
  <c r="J14" i="4" s="1"/>
  <c r="T29" i="4"/>
  <c r="O11" i="4"/>
  <c r="M14" i="4"/>
  <c r="L17" i="4"/>
  <c r="J17" i="4" s="1"/>
  <c r="T14" i="2"/>
  <c r="M26" i="2"/>
  <c r="O26" i="2"/>
  <c r="P26" i="2"/>
  <c r="M14" i="2"/>
  <c r="Q26" i="2"/>
  <c r="O14" i="2"/>
  <c r="R26" i="2"/>
  <c r="L14" i="2"/>
  <c r="P14" i="2"/>
  <c r="S26" i="2"/>
  <c r="Q14" i="2"/>
  <c r="T26" i="2"/>
  <c r="T17" i="2"/>
  <c r="R14" i="2"/>
  <c r="R23" i="2"/>
  <c r="S14" i="2"/>
  <c r="P20" i="2"/>
  <c r="L23" i="2"/>
  <c r="J23" i="2" s="1"/>
  <c r="M23" i="2"/>
  <c r="O23" i="2"/>
  <c r="P23" i="2"/>
  <c r="Q23" i="2"/>
  <c r="S23" i="2"/>
  <c r="R20" i="2"/>
  <c r="T20" i="2"/>
  <c r="M20" i="2"/>
  <c r="S20" i="2"/>
  <c r="Q20" i="2"/>
  <c r="O20" i="2"/>
  <c r="L20" i="2"/>
  <c r="J20" i="2" s="1"/>
  <c r="L17" i="2"/>
  <c r="J17" i="2" s="1"/>
  <c r="S17" i="2"/>
  <c r="M17" i="2"/>
  <c r="Q17" i="2"/>
  <c r="O17" i="2"/>
  <c r="P17" i="2"/>
  <c r="R17" i="2"/>
  <c r="P11" i="2"/>
  <c r="R11" i="2"/>
  <c r="S11" i="2"/>
  <c r="T11" i="2"/>
  <c r="Q11" i="2"/>
  <c r="O11" i="2"/>
  <c r="J12" i="2"/>
  <c r="J7" i="2"/>
  <c r="J17" i="1"/>
  <c r="J18" i="1"/>
  <c r="K19" i="1"/>
  <c r="E9" i="1"/>
  <c r="K8" i="1"/>
  <c r="E12" i="1"/>
  <c r="J13" i="1"/>
  <c r="J15" i="1"/>
  <c r="K17" i="1"/>
  <c r="J19" i="1"/>
  <c r="E10" i="1"/>
  <c r="J16" i="1"/>
  <c r="K18" i="1"/>
  <c r="K9" i="1"/>
  <c r="E14" i="1"/>
  <c r="J8" i="1"/>
  <c r="E15" i="1"/>
  <c r="K12" i="1"/>
  <c r="J10" i="1"/>
  <c r="K14" i="1"/>
  <c r="E17" i="1"/>
  <c r="K10" i="1"/>
  <c r="J9" i="1"/>
  <c r="E11" i="1"/>
  <c r="J12" i="1"/>
  <c r="K15" i="1"/>
  <c r="E18" i="1"/>
  <c r="E16" i="1"/>
  <c r="E13" i="1"/>
  <c r="K13" i="1"/>
  <c r="J11" i="1"/>
  <c r="K11" i="1"/>
  <c r="H18" i="1"/>
  <c r="F18" i="1"/>
  <c r="I19" i="1"/>
  <c r="G9" i="1"/>
  <c r="G13" i="1"/>
  <c r="G17" i="1"/>
  <c r="F8" i="1"/>
  <c r="E8" i="1"/>
  <c r="G8" i="1"/>
  <c r="F17" i="1"/>
  <c r="G18" i="1"/>
  <c r="G19" i="1"/>
  <c r="H19" i="1"/>
  <c r="F16" i="1"/>
  <c r="I9" i="1"/>
  <c r="H10" i="1"/>
  <c r="I11" i="1"/>
  <c r="I10" i="1"/>
  <c r="F9" i="1"/>
  <c r="G10" i="1"/>
  <c r="H11" i="1"/>
  <c r="I12" i="1"/>
  <c r="H8" i="1"/>
  <c r="I8" i="1"/>
  <c r="F10" i="1"/>
  <c r="G11" i="1"/>
  <c r="H12" i="1"/>
  <c r="I13" i="1"/>
  <c r="H9" i="1"/>
  <c r="F11" i="1"/>
  <c r="G12" i="1"/>
  <c r="H13" i="1"/>
  <c r="I14" i="1"/>
  <c r="I15" i="1"/>
  <c r="F12" i="1"/>
  <c r="H14" i="1"/>
  <c r="F13" i="1"/>
  <c r="G14" i="1"/>
  <c r="H15" i="1"/>
  <c r="I16" i="1"/>
  <c r="F14" i="1"/>
  <c r="G15" i="1"/>
  <c r="H16" i="1"/>
  <c r="I17" i="1"/>
  <c r="G16" i="1"/>
  <c r="H17" i="1"/>
  <c r="I18" i="1"/>
  <c r="F19" i="1"/>
  <c r="F15" i="1"/>
  <c r="J11" i="4" l="1"/>
  <c r="J14" i="2"/>
  <c r="J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tc={E42663A5-69CD-47A3-92E1-534F5BA3595E}</author>
  </authors>
  <commentList>
    <comment ref="R3" authorId="0" shapeId="0" xr:uid="{E42663A5-69CD-47A3-92E1-534F5BA3595E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1 - Change Months to suit period completed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tc={3ADB9E97-D4F9-4231-844B-58A02958BA17}</author>
  </authors>
  <commentList>
    <comment ref="R3" authorId="0" shapeId="0" xr:uid="{3ADB9E97-D4F9-4231-844B-58A02958BA17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1 - Change Months to suit period completed</t>
      </text>
    </comment>
  </commentList>
</comments>
</file>

<file path=xl/sharedStrings.xml><?xml version="1.0" encoding="utf-8"?>
<sst xmlns="http://schemas.openxmlformats.org/spreadsheetml/2006/main" count="147" uniqueCount="65">
  <si>
    <t xml:space="preserve">Vet Hours </t>
  </si>
  <si>
    <t xml:space="preserve">Revenue </t>
  </si>
  <si>
    <t>Invoice count</t>
  </si>
  <si>
    <t>Vacc Count</t>
  </si>
  <si>
    <t>Blood tests</t>
  </si>
  <si>
    <t>Coversion</t>
  </si>
  <si>
    <t xml:space="preserve">Vets </t>
  </si>
  <si>
    <t xml:space="preserve">Name </t>
  </si>
  <si>
    <t>Average pw</t>
  </si>
  <si>
    <t>His / Cyt</t>
  </si>
  <si>
    <t>Imaging</t>
  </si>
  <si>
    <t>Once the month has turned over, change no. to the next period</t>
  </si>
  <si>
    <t>Primary Cons</t>
  </si>
  <si>
    <t>No. of months (July to Dec)</t>
  </si>
  <si>
    <t xml:space="preserve">Staff Performance Guide - To use to Calculate Vet Performance </t>
  </si>
  <si>
    <r>
      <t>Expanded over a set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 xml:space="preserve">monthly period  </t>
    </r>
    <r>
      <rPr>
        <sz val="11"/>
        <color theme="1"/>
        <rFont val="Calibri"/>
        <family val="2"/>
      </rPr>
      <t>- Full Time Equivelant</t>
    </r>
  </si>
  <si>
    <r>
      <t xml:space="preserve">Converted  figures by weekly hours  </t>
    </r>
    <r>
      <rPr>
        <b/>
        <sz val="11"/>
        <color rgb="FFC00000"/>
        <rFont val="Calibri"/>
        <family val="2"/>
      </rPr>
      <t xml:space="preserve">X   </t>
    </r>
    <r>
      <rPr>
        <sz val="11"/>
        <color rgb="FFC00000"/>
        <rFont val="Calibri"/>
        <family val="2"/>
      </rPr>
      <t xml:space="preserve"> the no. of months</t>
    </r>
  </si>
  <si>
    <t>MONTHS</t>
  </si>
  <si>
    <t xml:space="preserve">Avg Monthly </t>
  </si>
  <si>
    <t>Pay</t>
  </si>
  <si>
    <t>Rev Coversion</t>
  </si>
  <si>
    <t>Salary Conversion</t>
  </si>
  <si>
    <t>RETURN ON SALARY</t>
  </si>
  <si>
    <t xml:space="preserve"> Avg Weeks per month</t>
  </si>
  <si>
    <t>TOTAL PERIOD OF SALARY &amp; SUPER</t>
  </si>
  <si>
    <t>WEEKLY SALARY &amp; SUPER</t>
  </si>
  <si>
    <t>AVERGE VET HOURS PER WEEK</t>
  </si>
  <si>
    <t>VETS NAME</t>
  </si>
  <si>
    <t>ENTER ACTUAL FIGURES</t>
  </si>
  <si>
    <t>DON'T ADJUST</t>
  </si>
  <si>
    <t>TARGET</t>
  </si>
  <si>
    <t>VET 3</t>
  </si>
  <si>
    <t>VET 1</t>
  </si>
  <si>
    <t>VET 2</t>
  </si>
  <si>
    <t>VET 4</t>
  </si>
  <si>
    <t>VET 5</t>
  </si>
  <si>
    <t>VET 6</t>
  </si>
  <si>
    <t>VET 7</t>
  </si>
  <si>
    <t>VET 8</t>
  </si>
  <si>
    <t xml:space="preserve">TARGET AND ACTUAL   -  KPI PERFORMANCE FIGURES </t>
  </si>
  <si>
    <t>VET PERFORMANCE CALCULATOR</t>
  </si>
  <si>
    <t>Per month</t>
  </si>
  <si>
    <t>(P3)  Change Months to suit period completed</t>
  </si>
  <si>
    <t>(Column C) Enter your Vets Names</t>
  </si>
  <si>
    <t>(Column D) Enter the averge hours per week</t>
  </si>
  <si>
    <r>
      <t>Expanded over a set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rFont val="Calibri"/>
        <family val="2"/>
      </rPr>
      <t xml:space="preserve">monthly period  </t>
    </r>
    <r>
      <rPr>
        <b/>
        <sz val="14"/>
        <color theme="1"/>
        <rFont val="Calibri"/>
        <family val="2"/>
      </rPr>
      <t>- Full Time Equivelant</t>
    </r>
  </si>
  <si>
    <t xml:space="preserve">Go to the next sheet 'ADJUSTABLE if you wish to montior one or two vets over a different time frame. </t>
  </si>
  <si>
    <r>
      <t xml:space="preserve">EXAMPLE  </t>
    </r>
    <r>
      <rPr>
        <b/>
        <sz val="10"/>
        <color theme="1"/>
        <rFont val="Aptos Narrow"/>
        <family val="2"/>
        <scheme val="minor"/>
      </rPr>
      <t xml:space="preserve">Don't change the figures </t>
    </r>
  </si>
  <si>
    <r>
      <t xml:space="preserve">Andrew        </t>
    </r>
    <r>
      <rPr>
        <sz val="10"/>
        <color theme="1"/>
        <rFont val="Calibri"/>
        <family val="2"/>
      </rPr>
      <t xml:space="preserve"> (High target ,achieving &amp; Paid Vet)</t>
    </r>
  </si>
  <si>
    <t>4.a</t>
  </si>
  <si>
    <t>4.b</t>
  </si>
  <si>
    <r>
      <t>(Row - '</t>
    </r>
    <r>
      <rPr>
        <b/>
        <sz val="12"/>
        <color theme="1"/>
        <rFont val="Calibri"/>
        <family val="2"/>
      </rPr>
      <t>Enter Actual Figures</t>
    </r>
    <r>
      <rPr>
        <sz val="12"/>
        <color theme="1"/>
        <rFont val="Calibri"/>
        <family val="2"/>
      </rPr>
      <t xml:space="preserve">') Finally Enter the Vets Dashboard figures under their traget figures. </t>
    </r>
  </si>
  <si>
    <t>5 STEPS AND CELLS TO FILL WITH ACTUAL FIGURES</t>
  </si>
  <si>
    <r>
      <t xml:space="preserve">(Column E) Enter the average weekly salary + super   </t>
    </r>
    <r>
      <rPr>
        <b/>
        <sz val="12"/>
        <color theme="1"/>
        <rFont val="Calibri"/>
        <family val="2"/>
      </rPr>
      <t>OR</t>
    </r>
  </si>
  <si>
    <t>IF you can not find an average weekly Salary + Super               (Column I) Enter the total amount paid for that period</t>
  </si>
  <si>
    <t>DENTAL</t>
  </si>
  <si>
    <t>VACC COUNT</t>
  </si>
  <si>
    <t>PRIMARY CONSULT</t>
  </si>
  <si>
    <t xml:space="preserve">VET (ATV) </t>
  </si>
  <si>
    <t>Target</t>
  </si>
  <si>
    <t xml:space="preserve">Target figures for for the example </t>
  </si>
  <si>
    <t>Fill in Green Cells ONLY</t>
  </si>
  <si>
    <r>
      <t xml:space="preserve">Andrew        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(High targets, pay and return on salary)</t>
    </r>
  </si>
  <si>
    <t xml:space="preserve">EXAMPLE  </t>
  </si>
  <si>
    <t>(R3)  Change Months to suit period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</si>
</sst>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0.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4"/>
      <color rgb="FFFF0000"/>
      <name val="Calibri"/>
      <family val="2"/>
    </font>
    <font>
      <sz val="7"/>
      <color theme="1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7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Aptos Narrow"/>
      <family val="2"/>
      <scheme val="minor"/>
    </font>
    <font>
      <b/>
      <sz val="12"/>
      <color rgb="FFC00000"/>
      <name val="Calibri"/>
      <family val="2"/>
    </font>
    <font>
      <sz val="12"/>
      <color rgb="FFC0000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i/>
      <sz val="10"/>
      <color theme="1"/>
      <name val="Calibri"/>
      <family val="2"/>
    </font>
    <font>
      <b/>
      <sz val="13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0F2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96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6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9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9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18" fillId="0" borderId="0" xfId="0" applyFont="1"/>
    <xf numFmtId="165" fontId="0" fillId="0" borderId="0" xfId="0" applyNumberFormat="1"/>
    <xf numFmtId="2" fontId="15" fillId="11" borderId="0" xfId="1" applyNumberFormat="1" applyFont="1" applyFill="1" applyBorder="1" applyAlignment="1">
      <alignment horizontal="center" vertical="center" wrapText="1"/>
    </xf>
    <xf numFmtId="2" fontId="15" fillId="11" borderId="7" xfId="1" applyNumberFormat="1" applyFont="1" applyFill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/>
    </xf>
    <xf numFmtId="1" fontId="22" fillId="9" borderId="5" xfId="0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5" xfId="0" applyFont="1" applyBorder="1"/>
    <xf numFmtId="0" fontId="22" fillId="1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6" fillId="9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2" fontId="28" fillId="0" borderId="0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6" fontId="22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" fontId="22" fillId="10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64" fontId="3" fillId="8" borderId="0" xfId="0" applyNumberFormat="1" applyFont="1" applyFill="1" applyAlignment="1">
      <alignment horizontal="center" vertical="center"/>
    </xf>
    <xf numFmtId="6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6" fontId="22" fillId="9" borderId="0" xfId="0" applyNumberFormat="1" applyFont="1" applyFill="1" applyAlignment="1">
      <alignment horizontal="center" vertical="center"/>
    </xf>
    <xf numFmtId="1" fontId="22" fillId="9" borderId="0" xfId="0" applyNumberFormat="1" applyFon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6" fillId="9" borderId="0" xfId="0" applyFont="1" applyFill="1" applyAlignment="1" applyProtection="1">
      <alignment horizontal="center" vertical="center"/>
      <protection locked="0"/>
    </xf>
    <xf numFmtId="0" fontId="6" fillId="9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10" borderId="0" xfId="0" applyFon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164" fontId="3" fillId="8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6" fontId="21" fillId="0" borderId="0" xfId="0" applyNumberFormat="1" applyFont="1" applyAlignment="1" applyProtection="1">
      <alignment horizontal="center" vertical="center"/>
      <protection locked="0"/>
    </xf>
    <xf numFmtId="1" fontId="21" fillId="0" borderId="0" xfId="0" applyNumberFormat="1" applyFont="1" applyAlignment="1" applyProtection="1">
      <alignment horizontal="center" vertical="center"/>
      <protection locked="0"/>
    </xf>
    <xf numFmtId="1" fontId="21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2" fontId="15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9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2" fontId="2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6" fontId="22" fillId="9" borderId="9" xfId="0" applyNumberFormat="1" applyFont="1" applyFill="1" applyBorder="1" applyAlignment="1" applyProtection="1">
      <alignment horizontal="center" vertical="center"/>
      <protection locked="0"/>
    </xf>
    <xf numFmtId="1" fontId="22" fillId="9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9" fontId="7" fillId="0" borderId="0" xfId="1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3" fillId="0" borderId="5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8" fillId="0" borderId="0" xfId="0" applyFont="1" applyProtection="1">
      <protection locked="0"/>
    </xf>
    <xf numFmtId="2" fontId="15" fillId="11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2" fontId="15" fillId="11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2" fontId="24" fillId="10" borderId="0" xfId="1" applyNumberFormat="1" applyFont="1" applyFill="1" applyBorder="1" applyAlignment="1">
      <alignment horizontal="center" vertical="center"/>
    </xf>
    <xf numFmtId="2" fontId="24" fillId="10" borderId="0" xfId="1" applyNumberFormat="1" applyFont="1" applyFill="1" applyBorder="1" applyAlignment="1" applyProtection="1">
      <alignment horizontal="center" vertical="center"/>
    </xf>
    <xf numFmtId="2" fontId="24" fillId="10" borderId="0" xfId="1" applyNumberFormat="1" applyFont="1" applyFill="1" applyBorder="1" applyAlignment="1" applyProtection="1">
      <alignment horizontal="center" vertical="center"/>
      <protection locked="0"/>
    </xf>
    <xf numFmtId="165" fontId="22" fillId="0" borderId="0" xfId="1" applyNumberFormat="1" applyFont="1" applyFill="1" applyBorder="1" applyAlignment="1" applyProtection="1">
      <alignment horizontal="center" vertical="center"/>
    </xf>
    <xf numFmtId="165" fontId="30" fillId="0" borderId="0" xfId="1" applyNumberFormat="1" applyFont="1" applyFill="1" applyBorder="1" applyAlignment="1" applyProtection="1">
      <alignment horizontal="center" vertical="center"/>
    </xf>
    <xf numFmtId="165" fontId="30" fillId="0" borderId="0" xfId="1" applyNumberFormat="1" applyFont="1" applyFill="1" applyBorder="1" applyAlignment="1" applyProtection="1">
      <alignment horizontal="center" vertical="center"/>
      <protection locked="0"/>
    </xf>
    <xf numFmtId="165" fontId="22" fillId="0" borderId="0" xfId="1" applyNumberFormat="1" applyFont="1" applyFill="1" applyBorder="1" applyAlignment="1" applyProtection="1">
      <alignment horizontal="center" vertical="center"/>
      <protection locked="0"/>
    </xf>
    <xf numFmtId="165" fontId="21" fillId="0" borderId="0" xfId="0" applyNumberFormat="1" applyFont="1" applyAlignment="1" applyProtection="1">
      <alignment horizontal="center"/>
      <protection locked="0"/>
    </xf>
    <xf numFmtId="165" fontId="23" fillId="0" borderId="0" xfId="0" applyNumberFormat="1" applyFont="1" applyProtection="1">
      <protection locked="0"/>
    </xf>
    <xf numFmtId="165" fontId="30" fillId="0" borderId="7" xfId="1" applyNumberFormat="1" applyFont="1" applyFill="1" applyBorder="1" applyAlignment="1" applyProtection="1">
      <alignment horizontal="center" vertical="center"/>
      <protection locked="0"/>
    </xf>
    <xf numFmtId="165" fontId="22" fillId="0" borderId="0" xfId="1" applyNumberFormat="1" applyFont="1" applyFill="1" applyBorder="1" applyAlignment="1">
      <alignment horizontal="center" vertical="center"/>
    </xf>
    <xf numFmtId="165" fontId="30" fillId="0" borderId="0" xfId="1" applyNumberFormat="1" applyFont="1" applyFill="1" applyBorder="1" applyAlignment="1">
      <alignment horizontal="center" vertical="center"/>
    </xf>
    <xf numFmtId="165" fontId="21" fillId="0" borderId="0" xfId="0" applyNumberFormat="1" applyFont="1" applyAlignment="1">
      <alignment horizontal="center"/>
    </xf>
    <xf numFmtId="165" fontId="23" fillId="0" borderId="0" xfId="0" applyNumberFormat="1" applyFont="1"/>
    <xf numFmtId="165" fontId="30" fillId="0" borderId="7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" fillId="9" borderId="0" xfId="0" applyFont="1" applyFill="1" applyAlignment="1" applyProtection="1">
      <alignment horizontal="center" vertical="center"/>
      <protection locked="0"/>
    </xf>
    <xf numFmtId="164" fontId="6" fillId="8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3" fillId="9" borderId="9" xfId="0" applyFont="1" applyFill="1" applyBorder="1" applyAlignment="1" applyProtection="1">
      <alignment horizontal="center" vertical="center"/>
      <protection locked="0"/>
    </xf>
    <xf numFmtId="164" fontId="3" fillId="9" borderId="9" xfId="0" applyNumberFormat="1" applyFont="1" applyFill="1" applyBorder="1" applyAlignment="1" applyProtection="1">
      <alignment horizontal="center" vertical="center"/>
      <protection locked="0"/>
    </xf>
    <xf numFmtId="9" fontId="6" fillId="8" borderId="0" xfId="1" applyFont="1" applyFill="1" applyBorder="1" applyAlignment="1">
      <alignment horizontal="center" vertical="center"/>
    </xf>
    <xf numFmtId="9" fontId="6" fillId="8" borderId="7" xfId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164" fontId="3" fillId="8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9" fontId="3" fillId="8" borderId="0" xfId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3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/>
    </xf>
    <xf numFmtId="164" fontId="3" fillId="9" borderId="9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4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64" fontId="6" fillId="8" borderId="0" xfId="0" applyNumberFormat="1" applyFont="1" applyFill="1" applyAlignment="1" applyProtection="1">
      <alignment horizontal="center" vertical="center"/>
      <protection locked="0"/>
    </xf>
    <xf numFmtId="9" fontId="6" fillId="8" borderId="0" xfId="1" applyFont="1" applyFill="1" applyBorder="1" applyAlignment="1" applyProtection="1">
      <alignment horizontal="center" vertical="center"/>
      <protection locked="0"/>
    </xf>
    <xf numFmtId="9" fontId="6" fillId="8" borderId="7" xfId="1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164" fontId="6" fillId="8" borderId="7" xfId="0" applyNumberFormat="1" applyFont="1" applyFill="1" applyBorder="1" applyAlignment="1" applyProtection="1">
      <alignment horizontal="center" vertical="center"/>
      <protection locked="0"/>
    </xf>
    <xf numFmtId="164" fontId="3" fillId="8" borderId="0" xfId="0" applyNumberFormat="1" applyFont="1" applyFill="1" applyAlignment="1" applyProtection="1">
      <alignment horizontal="center" vertical="center"/>
      <protection locked="0"/>
    </xf>
    <xf numFmtId="9" fontId="3" fillId="8" borderId="0" xfId="1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3" xfId="0" applyFont="1" applyFill="1" applyBorder="1" applyAlignment="1" applyProtection="1">
      <alignment horizontal="center" vertical="center"/>
      <protection locked="0"/>
    </xf>
    <xf numFmtId="0" fontId="14" fillId="11" borderId="4" xfId="0" applyFont="1" applyFill="1" applyBorder="1" applyAlignment="1" applyProtection="1">
      <alignment horizontal="center" vertical="center"/>
      <protection locked="0"/>
    </xf>
    <xf numFmtId="0" fontId="14" fillId="11" borderId="0" xfId="0" applyFont="1" applyFill="1" applyAlignment="1" applyProtection="1">
      <alignment horizontal="center" vertical="center"/>
      <protection locked="0"/>
    </xf>
    <xf numFmtId="0" fontId="14" fillId="7" borderId="0" xfId="0" applyFont="1" applyFill="1" applyAlignment="1" applyProtection="1">
      <alignment horizontal="center" vertical="center"/>
      <protection locked="0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4" fillId="10" borderId="0" xfId="0" applyFont="1" applyFill="1" applyAlignment="1" applyProtection="1">
      <alignment horizontal="center" vertical="center" wrapText="1"/>
      <protection locked="0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009644"/>
      <color rgb="FFF0F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 Gemmell" id="{70A508B6-4C01-477C-BF32-115C381556C7}" userId="b7f6a797f9c9d69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3" dT="2024-02-07T20:15:37.36" personId="{70A508B6-4C01-477C-BF32-115C381556C7}" id="{E42663A5-69CD-47A3-92E1-534F5BA3595E}">
    <text>Step 1 - Change Months to suit period completed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3" dT="2024-02-07T20:15:37.36" personId="{70A508B6-4C01-477C-BF32-115C381556C7}" id="{3ADB9E97-D4F9-4231-844B-58A02958BA17}">
    <text>Step 1 - Change Months to suit period completed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9469-E7B2-473D-8A33-C3F9C1E5FEF6}">
  <dimension ref="B1:K21"/>
  <sheetViews>
    <sheetView zoomScale="104" zoomScaleNormal="110" workbookViewId="0">
      <selection activeCell="D8" sqref="D8"/>
    </sheetView>
  </sheetViews>
  <sheetFormatPr defaultRowHeight="15" x14ac:dyDescent="0.25"/>
  <cols>
    <col min="1" max="1" width="1.140625" customWidth="1"/>
    <col min="2" max="2" width="13.7109375" customWidth="1"/>
    <col min="3" max="3" width="12.140625" customWidth="1"/>
    <col min="4" max="4" width="10.7109375" customWidth="1"/>
    <col min="5" max="5" width="13.7109375" customWidth="1"/>
    <col min="6" max="6" width="13" customWidth="1"/>
    <col min="7" max="7" width="14.140625" customWidth="1"/>
    <col min="8" max="9" width="11.7109375" customWidth="1"/>
    <col min="10" max="10" width="10.140625" customWidth="1"/>
  </cols>
  <sheetData>
    <row r="1" spans="2:11" ht="19.149999999999999" customHeight="1" x14ac:dyDescent="0.25">
      <c r="B1" s="157"/>
      <c r="C1" s="158"/>
      <c r="D1" s="158"/>
      <c r="E1" s="158"/>
      <c r="F1" s="158"/>
      <c r="G1" s="158"/>
      <c r="H1" s="158"/>
      <c r="I1" s="158"/>
      <c r="J1" s="158"/>
      <c r="K1" s="159"/>
    </row>
    <row r="2" spans="2:11" ht="25.5" customHeight="1" x14ac:dyDescent="0.25">
      <c r="B2" s="160" t="s">
        <v>14</v>
      </c>
      <c r="C2" s="161"/>
      <c r="D2" s="161"/>
      <c r="E2" s="161"/>
      <c r="F2" s="161"/>
      <c r="G2" s="161"/>
      <c r="H2" s="161"/>
      <c r="I2" s="161"/>
      <c r="J2" s="161"/>
      <c r="K2" s="162"/>
    </row>
    <row r="3" spans="2:11" ht="29.25" customHeight="1" x14ac:dyDescent="0.25">
      <c r="B3" s="154" t="s">
        <v>15</v>
      </c>
      <c r="C3" s="155"/>
      <c r="D3" s="155"/>
      <c r="E3" s="155"/>
      <c r="F3" s="155"/>
      <c r="G3" s="156" t="s">
        <v>13</v>
      </c>
      <c r="H3" s="156"/>
      <c r="I3" s="5">
        <v>6</v>
      </c>
      <c r="J3" s="163" t="s">
        <v>11</v>
      </c>
      <c r="K3" s="164"/>
    </row>
    <row r="4" spans="2:11" ht="18" customHeight="1" x14ac:dyDescent="0.25">
      <c r="B4" s="6"/>
      <c r="C4" s="3"/>
      <c r="D4" s="3"/>
      <c r="E4" s="152" t="s">
        <v>16</v>
      </c>
      <c r="F4" s="152"/>
      <c r="G4" s="152"/>
      <c r="H4" s="152"/>
      <c r="I4" s="152"/>
      <c r="J4" s="152"/>
      <c r="K4" s="153"/>
    </row>
    <row r="5" spans="2:11" ht="21.75" customHeight="1" x14ac:dyDescent="0.25">
      <c r="B5" s="7" t="s">
        <v>6</v>
      </c>
      <c r="C5" s="4" t="s">
        <v>0</v>
      </c>
      <c r="D5" s="4" t="s">
        <v>5</v>
      </c>
      <c r="E5" s="4" t="s">
        <v>1</v>
      </c>
      <c r="F5" s="4" t="s">
        <v>2</v>
      </c>
      <c r="G5" s="4" t="s">
        <v>12</v>
      </c>
      <c r="H5" s="4" t="s">
        <v>3</v>
      </c>
      <c r="I5" s="4" t="s">
        <v>4</v>
      </c>
      <c r="J5" s="4" t="s">
        <v>9</v>
      </c>
      <c r="K5" s="8" t="s">
        <v>10</v>
      </c>
    </row>
    <row r="6" spans="2:11" ht="21.75" customHeight="1" x14ac:dyDescent="0.25">
      <c r="B6" s="7" t="s">
        <v>7</v>
      </c>
      <c r="C6" s="3" t="s">
        <v>8</v>
      </c>
      <c r="D6" s="9"/>
      <c r="E6" s="10">
        <v>78000</v>
      </c>
      <c r="F6" s="11">
        <v>300</v>
      </c>
      <c r="G6" s="12">
        <v>80</v>
      </c>
      <c r="H6" s="11">
        <v>60</v>
      </c>
      <c r="I6" s="12">
        <v>27</v>
      </c>
      <c r="J6" s="13">
        <v>19</v>
      </c>
      <c r="K6" s="14">
        <v>18</v>
      </c>
    </row>
    <row r="7" spans="2:11" ht="24.95" customHeight="1" x14ac:dyDescent="0.25">
      <c r="B7" s="6"/>
      <c r="C7" s="9">
        <v>38</v>
      </c>
      <c r="D7" s="15"/>
      <c r="E7" s="16">
        <f t="shared" ref="E7:K7" si="0">SUM(E6*$I3)</f>
        <v>468000</v>
      </c>
      <c r="F7" s="17">
        <f t="shared" si="0"/>
        <v>1800</v>
      </c>
      <c r="G7" s="17">
        <f t="shared" si="0"/>
        <v>480</v>
      </c>
      <c r="H7" s="17">
        <f t="shared" si="0"/>
        <v>360</v>
      </c>
      <c r="I7" s="17">
        <f t="shared" si="0"/>
        <v>162</v>
      </c>
      <c r="J7" s="17">
        <f t="shared" si="0"/>
        <v>114</v>
      </c>
      <c r="K7" s="18">
        <f t="shared" si="0"/>
        <v>108</v>
      </c>
    </row>
    <row r="8" spans="2:11" ht="24.95" customHeight="1" x14ac:dyDescent="0.25">
      <c r="B8" s="6"/>
      <c r="C8" s="9">
        <v>36</v>
      </c>
      <c r="D8" s="19">
        <f>SUM(C8/C7)</f>
        <v>0.94736842105263153</v>
      </c>
      <c r="E8" s="20">
        <f>SUM($E$7*D8)</f>
        <v>443368.42105263157</v>
      </c>
      <c r="F8" s="17">
        <f>SUM($F$7*D8)</f>
        <v>1705.2631578947367</v>
      </c>
      <c r="G8" s="17">
        <f>SUM($G$7*D8)</f>
        <v>454.73684210526312</v>
      </c>
      <c r="H8" s="17">
        <f>SUM($H$7*D8)</f>
        <v>341.05263157894734</v>
      </c>
      <c r="I8" s="17">
        <f>SUM($I$7*D8)</f>
        <v>153.4736842105263</v>
      </c>
      <c r="J8" s="17">
        <f>SUM($J$7*D8)</f>
        <v>108</v>
      </c>
      <c r="K8" s="21">
        <f>SUM($K$7*D8)</f>
        <v>102.31578947368421</v>
      </c>
    </row>
    <row r="9" spans="2:11" ht="24.95" customHeight="1" x14ac:dyDescent="0.25">
      <c r="B9" s="6"/>
      <c r="C9" s="9">
        <v>34</v>
      </c>
      <c r="D9" s="22">
        <f>SUM(C9/$C7)</f>
        <v>0.89473684210526316</v>
      </c>
      <c r="E9" s="20">
        <f t="shared" ref="E9:E19" si="1">SUM($E$7*D9)</f>
        <v>418736.84210526315</v>
      </c>
      <c r="F9" s="17">
        <f t="shared" ref="F9:F19" si="2">SUM($F$7*D9)</f>
        <v>1610.5263157894738</v>
      </c>
      <c r="G9" s="17">
        <f t="shared" ref="G9:G19" si="3">SUM($G$7*D9)</f>
        <v>429.4736842105263</v>
      </c>
      <c r="H9" s="17">
        <f t="shared" ref="H9:H19" si="4">SUM($H$7*D9)</f>
        <v>322.10526315789474</v>
      </c>
      <c r="I9" s="17">
        <f t="shared" ref="I9:I19" si="5">SUM($I$7*D9)</f>
        <v>144.94736842105263</v>
      </c>
      <c r="J9" s="17">
        <f t="shared" ref="J9:J19" si="6">SUM($J$7*D9)</f>
        <v>102</v>
      </c>
      <c r="K9" s="21">
        <f t="shared" ref="K9:K19" si="7">SUM($K$7*D9)</f>
        <v>96.631578947368425</v>
      </c>
    </row>
    <row r="10" spans="2:11" ht="24.95" customHeight="1" x14ac:dyDescent="0.25">
      <c r="B10" s="2"/>
      <c r="C10" s="9">
        <v>32</v>
      </c>
      <c r="D10" s="22">
        <f>SUM(C10/$C7)</f>
        <v>0.84210526315789469</v>
      </c>
      <c r="E10" s="20">
        <f t="shared" si="1"/>
        <v>394105.26315789472</v>
      </c>
      <c r="F10" s="17">
        <f t="shared" si="2"/>
        <v>1515.7894736842104</v>
      </c>
      <c r="G10" s="17">
        <f t="shared" si="3"/>
        <v>404.21052631578948</v>
      </c>
      <c r="H10" s="17">
        <f t="shared" si="4"/>
        <v>303.15789473684208</v>
      </c>
      <c r="I10" s="17">
        <f t="shared" si="5"/>
        <v>136.42105263157893</v>
      </c>
      <c r="J10" s="17">
        <f t="shared" si="6"/>
        <v>96</v>
      </c>
      <c r="K10" s="21">
        <f t="shared" si="7"/>
        <v>90.94736842105263</v>
      </c>
    </row>
    <row r="11" spans="2:11" ht="24.95" customHeight="1" x14ac:dyDescent="0.25">
      <c r="B11" s="2"/>
      <c r="C11" s="9">
        <v>30</v>
      </c>
      <c r="D11" s="22">
        <f t="shared" ref="D11:D19" si="8">SUM(C11/$C$7)</f>
        <v>0.78947368421052633</v>
      </c>
      <c r="E11" s="20">
        <f t="shared" si="1"/>
        <v>369473.68421052635</v>
      </c>
      <c r="F11" s="17">
        <f t="shared" si="2"/>
        <v>1421.0526315789473</v>
      </c>
      <c r="G11" s="17">
        <f t="shared" si="3"/>
        <v>378.94736842105266</v>
      </c>
      <c r="H11" s="17">
        <f t="shared" si="4"/>
        <v>284.21052631578948</v>
      </c>
      <c r="I11" s="17">
        <f t="shared" si="5"/>
        <v>127.89473684210526</v>
      </c>
      <c r="J11" s="17">
        <f t="shared" si="6"/>
        <v>90</v>
      </c>
      <c r="K11" s="21">
        <f t="shared" si="7"/>
        <v>85.26315789473685</v>
      </c>
    </row>
    <row r="12" spans="2:11" ht="24.95" customHeight="1" x14ac:dyDescent="0.25">
      <c r="B12" s="6"/>
      <c r="C12" s="9">
        <v>28</v>
      </c>
      <c r="D12" s="22">
        <f t="shared" si="8"/>
        <v>0.73684210526315785</v>
      </c>
      <c r="E12" s="20">
        <f t="shared" si="1"/>
        <v>344842.10526315786</v>
      </c>
      <c r="F12" s="17">
        <f t="shared" si="2"/>
        <v>1326.3157894736842</v>
      </c>
      <c r="G12" s="17">
        <f t="shared" si="3"/>
        <v>353.68421052631578</v>
      </c>
      <c r="H12" s="17">
        <f t="shared" si="4"/>
        <v>265.26315789473682</v>
      </c>
      <c r="I12" s="17">
        <f t="shared" si="5"/>
        <v>119.36842105263158</v>
      </c>
      <c r="J12" s="17">
        <f t="shared" si="6"/>
        <v>84</v>
      </c>
      <c r="K12" s="21">
        <f t="shared" si="7"/>
        <v>79.578947368421055</v>
      </c>
    </row>
    <row r="13" spans="2:11" ht="24.95" customHeight="1" x14ac:dyDescent="0.25">
      <c r="B13" s="6"/>
      <c r="C13" s="9">
        <v>26</v>
      </c>
      <c r="D13" s="22">
        <f t="shared" si="8"/>
        <v>0.68421052631578949</v>
      </c>
      <c r="E13" s="20">
        <f t="shared" si="1"/>
        <v>320210.5263157895</v>
      </c>
      <c r="F13" s="17">
        <f t="shared" si="2"/>
        <v>1231.578947368421</v>
      </c>
      <c r="G13" s="17">
        <f t="shared" si="3"/>
        <v>328.42105263157896</v>
      </c>
      <c r="H13" s="17">
        <f t="shared" si="4"/>
        <v>246.31578947368422</v>
      </c>
      <c r="I13" s="17">
        <f t="shared" si="5"/>
        <v>110.8421052631579</v>
      </c>
      <c r="J13" s="17">
        <f t="shared" si="6"/>
        <v>78</v>
      </c>
      <c r="K13" s="21">
        <f t="shared" si="7"/>
        <v>73.89473684210526</v>
      </c>
    </row>
    <row r="14" spans="2:11" ht="24.95" customHeight="1" x14ac:dyDescent="0.25">
      <c r="B14" s="2"/>
      <c r="C14" s="9">
        <v>24</v>
      </c>
      <c r="D14" s="22">
        <f t="shared" si="8"/>
        <v>0.63157894736842102</v>
      </c>
      <c r="E14" s="20">
        <f t="shared" si="1"/>
        <v>295578.94736842101</v>
      </c>
      <c r="F14" s="17">
        <f t="shared" si="2"/>
        <v>1136.8421052631579</v>
      </c>
      <c r="G14" s="17">
        <f t="shared" si="3"/>
        <v>303.15789473684208</v>
      </c>
      <c r="H14" s="17">
        <f t="shared" si="4"/>
        <v>227.36842105263156</v>
      </c>
      <c r="I14" s="17">
        <f t="shared" si="5"/>
        <v>102.31578947368421</v>
      </c>
      <c r="J14" s="17">
        <f t="shared" si="6"/>
        <v>72</v>
      </c>
      <c r="K14" s="21">
        <f t="shared" si="7"/>
        <v>68.210526315789465</v>
      </c>
    </row>
    <row r="15" spans="2:11" ht="24.95" customHeight="1" x14ac:dyDescent="0.25">
      <c r="B15" s="6"/>
      <c r="C15" s="9">
        <v>22</v>
      </c>
      <c r="D15" s="22">
        <f t="shared" si="8"/>
        <v>0.57894736842105265</v>
      </c>
      <c r="E15" s="20">
        <f t="shared" si="1"/>
        <v>270947.36842105264</v>
      </c>
      <c r="F15" s="17">
        <f t="shared" si="2"/>
        <v>1042.1052631578948</v>
      </c>
      <c r="G15" s="17">
        <f t="shared" si="3"/>
        <v>277.89473684210526</v>
      </c>
      <c r="H15" s="17">
        <f t="shared" si="4"/>
        <v>208.42105263157896</v>
      </c>
      <c r="I15" s="17">
        <f t="shared" si="5"/>
        <v>93.789473684210535</v>
      </c>
      <c r="J15" s="17">
        <f t="shared" si="6"/>
        <v>66</v>
      </c>
      <c r="K15" s="21">
        <f t="shared" si="7"/>
        <v>62.526315789473685</v>
      </c>
    </row>
    <row r="16" spans="2:11" ht="24.95" customHeight="1" x14ac:dyDescent="0.25">
      <c r="B16" s="6"/>
      <c r="C16" s="9">
        <v>20</v>
      </c>
      <c r="D16" s="22">
        <f t="shared" si="8"/>
        <v>0.52631578947368418</v>
      </c>
      <c r="E16" s="20">
        <f t="shared" si="1"/>
        <v>246315.78947368418</v>
      </c>
      <c r="F16" s="17">
        <f t="shared" si="2"/>
        <v>947.36842105263156</v>
      </c>
      <c r="G16" s="17">
        <f t="shared" si="3"/>
        <v>252.63157894736841</v>
      </c>
      <c r="H16" s="17">
        <f t="shared" si="4"/>
        <v>189.4736842105263</v>
      </c>
      <c r="I16" s="17">
        <f t="shared" si="5"/>
        <v>85.263157894736835</v>
      </c>
      <c r="J16" s="17">
        <f t="shared" si="6"/>
        <v>60</v>
      </c>
      <c r="K16" s="21">
        <f t="shared" si="7"/>
        <v>56.84210526315789</v>
      </c>
    </row>
    <row r="17" spans="2:11" ht="24.95" customHeight="1" x14ac:dyDescent="0.25">
      <c r="B17" s="6"/>
      <c r="C17" s="9">
        <v>18</v>
      </c>
      <c r="D17" s="22">
        <f t="shared" si="8"/>
        <v>0.47368421052631576</v>
      </c>
      <c r="E17" s="20">
        <f t="shared" si="1"/>
        <v>221684.21052631579</v>
      </c>
      <c r="F17" s="17">
        <f t="shared" si="2"/>
        <v>852.63157894736833</v>
      </c>
      <c r="G17" s="17">
        <f t="shared" si="3"/>
        <v>227.36842105263156</v>
      </c>
      <c r="H17" s="17">
        <f t="shared" si="4"/>
        <v>170.52631578947367</v>
      </c>
      <c r="I17" s="17">
        <f t="shared" si="5"/>
        <v>76.73684210526315</v>
      </c>
      <c r="J17" s="17">
        <f t="shared" si="6"/>
        <v>54</v>
      </c>
      <c r="K17" s="21">
        <f t="shared" si="7"/>
        <v>51.157894736842103</v>
      </c>
    </row>
    <row r="18" spans="2:11" ht="24.95" customHeight="1" x14ac:dyDescent="0.25">
      <c r="B18" s="6"/>
      <c r="C18" s="9">
        <v>16</v>
      </c>
      <c r="D18" s="22">
        <f t="shared" si="8"/>
        <v>0.42105263157894735</v>
      </c>
      <c r="E18" s="20">
        <f t="shared" si="1"/>
        <v>197052.63157894736</v>
      </c>
      <c r="F18" s="17">
        <f t="shared" si="2"/>
        <v>757.8947368421052</v>
      </c>
      <c r="G18" s="17">
        <f t="shared" si="3"/>
        <v>202.10526315789474</v>
      </c>
      <c r="H18" s="17">
        <f t="shared" si="4"/>
        <v>151.57894736842104</v>
      </c>
      <c r="I18" s="17">
        <f t="shared" si="5"/>
        <v>68.210526315789465</v>
      </c>
      <c r="J18" s="17">
        <f t="shared" si="6"/>
        <v>48</v>
      </c>
      <c r="K18" s="21">
        <f t="shared" si="7"/>
        <v>45.473684210526315</v>
      </c>
    </row>
    <row r="19" spans="2:11" ht="24.95" customHeight="1" x14ac:dyDescent="0.25">
      <c r="B19" s="6"/>
      <c r="C19" s="9">
        <v>12</v>
      </c>
      <c r="D19" s="22">
        <f t="shared" si="8"/>
        <v>0.31578947368421051</v>
      </c>
      <c r="E19" s="20">
        <f t="shared" si="1"/>
        <v>147789.4736842105</v>
      </c>
      <c r="F19" s="17">
        <f t="shared" si="2"/>
        <v>568.42105263157896</v>
      </c>
      <c r="G19" s="17">
        <f t="shared" si="3"/>
        <v>151.57894736842104</v>
      </c>
      <c r="H19" s="17">
        <f t="shared" si="4"/>
        <v>113.68421052631578</v>
      </c>
      <c r="I19" s="17">
        <f t="shared" si="5"/>
        <v>51.157894736842103</v>
      </c>
      <c r="J19" s="17">
        <f t="shared" si="6"/>
        <v>36</v>
      </c>
      <c r="K19" s="21">
        <f t="shared" si="7"/>
        <v>34.105263157894733</v>
      </c>
    </row>
    <row r="20" spans="2:11" ht="21.75" customHeight="1" x14ac:dyDescent="0.25">
      <c r="B20" s="23"/>
      <c r="C20" s="24"/>
      <c r="D20" s="24"/>
      <c r="E20" s="25"/>
      <c r="F20" s="25"/>
      <c r="G20" s="25"/>
      <c r="H20" s="25"/>
      <c r="I20" s="25"/>
      <c r="J20" s="26"/>
      <c r="K20" s="27"/>
    </row>
    <row r="21" spans="2:11" x14ac:dyDescent="0.25">
      <c r="B21" s="1"/>
      <c r="C21" s="1"/>
      <c r="D21" s="1"/>
      <c r="E21" s="1"/>
      <c r="F21" s="1"/>
      <c r="G21" s="1"/>
      <c r="H21" s="1"/>
      <c r="I21" s="1"/>
    </row>
  </sheetData>
  <mergeCells count="6">
    <mergeCell ref="E4:K4"/>
    <mergeCell ref="B3:F3"/>
    <mergeCell ref="G3:H3"/>
    <mergeCell ref="B1:K1"/>
    <mergeCell ref="B2:K2"/>
    <mergeCell ref="J3:K3"/>
  </mergeCells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D586-FD74-4AA9-8B12-3DE7FA3CB155}">
  <sheetPr>
    <tabColor theme="9" tint="-0.249977111117893"/>
  </sheetPr>
  <dimension ref="A1:Z34"/>
  <sheetViews>
    <sheetView tabSelected="1" zoomScaleNormal="100" workbookViewId="0">
      <pane ySplit="8" topLeftCell="A10" activePane="bottomLeft" state="frozen"/>
      <selection pane="bottomLeft" activeCell="N12" sqref="N12"/>
    </sheetView>
  </sheetViews>
  <sheetFormatPr defaultRowHeight="15" x14ac:dyDescent="0.25"/>
  <cols>
    <col min="1" max="1" width="4.5703125" customWidth="1"/>
    <col min="2" max="2" width="10.5703125" customWidth="1"/>
    <col min="3" max="3" width="17" customWidth="1"/>
    <col min="4" max="4" width="11.28515625" customWidth="1"/>
    <col min="5" max="5" width="13.140625" customWidth="1"/>
    <col min="6" max="8" width="13.42578125" hidden="1" customWidth="1"/>
    <col min="9" max="11" width="13.42578125" customWidth="1"/>
    <col min="12" max="13" width="15.85546875" customWidth="1"/>
    <col min="14" max="14" width="11.7109375" customWidth="1"/>
    <col min="15" max="15" width="11.5703125" customWidth="1"/>
    <col min="16" max="17" width="12.85546875" customWidth="1"/>
    <col min="18" max="18" width="11.140625" customWidth="1"/>
    <col min="19" max="19" width="12.42578125" customWidth="1"/>
    <col min="20" max="20" width="10.85546875" customWidth="1"/>
    <col min="21" max="21" width="3.7109375" customWidth="1"/>
    <col min="22" max="22" width="7.42578125" customWidth="1"/>
    <col min="23" max="23" width="64.28515625" customWidth="1"/>
  </cols>
  <sheetData>
    <row r="1" spans="1:26" ht="24.6" customHeight="1" x14ac:dyDescent="0.25">
      <c r="A1" s="192"/>
      <c r="B1" s="193" t="s">
        <v>40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V1" s="196" t="s">
        <v>52</v>
      </c>
      <c r="W1" s="197"/>
      <c r="X1" s="30"/>
      <c r="Y1" s="30"/>
      <c r="Z1" s="30"/>
    </row>
    <row r="2" spans="1:26" ht="24" customHeight="1" x14ac:dyDescent="0.25">
      <c r="A2" s="192"/>
      <c r="B2" s="198"/>
      <c r="C2" s="135"/>
      <c r="D2" s="134"/>
      <c r="E2" s="134"/>
      <c r="F2" s="134"/>
      <c r="G2" s="134"/>
      <c r="H2" s="134"/>
      <c r="I2" s="134"/>
      <c r="J2" s="165" t="s">
        <v>61</v>
      </c>
      <c r="K2" s="165"/>
      <c r="L2" s="165"/>
      <c r="M2" s="165"/>
      <c r="N2" s="165"/>
      <c r="O2" s="134"/>
      <c r="P2" s="134"/>
      <c r="Q2" s="134"/>
      <c r="R2" s="134"/>
      <c r="S2" s="134"/>
      <c r="T2" s="136"/>
      <c r="V2" s="36"/>
      <c r="W2" s="35"/>
    </row>
    <row r="3" spans="1:26" ht="36" customHeight="1" x14ac:dyDescent="0.25">
      <c r="A3" s="192"/>
      <c r="B3" s="198"/>
      <c r="C3" s="160" t="s">
        <v>45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 t="s">
        <v>17</v>
      </c>
      <c r="P3" s="161"/>
      <c r="Q3" s="161"/>
      <c r="R3" s="82">
        <v>8</v>
      </c>
      <c r="S3" s="199" t="s">
        <v>11</v>
      </c>
      <c r="T3" s="200"/>
      <c r="V3" s="32">
        <v>1</v>
      </c>
      <c r="W3" s="37" t="s">
        <v>64</v>
      </c>
      <c r="X3" s="28"/>
      <c r="Y3" s="28"/>
      <c r="Z3" s="28"/>
    </row>
    <row r="4" spans="1:26" ht="23.45" customHeight="1" x14ac:dyDescent="0.25">
      <c r="A4" s="192"/>
      <c r="B4" s="198"/>
      <c r="C4" s="201" t="s">
        <v>28</v>
      </c>
      <c r="D4" s="202"/>
      <c r="E4" s="202"/>
      <c r="F4" s="60"/>
      <c r="G4" s="60"/>
      <c r="H4" s="60"/>
      <c r="I4" s="187" t="s">
        <v>29</v>
      </c>
      <c r="J4" s="187"/>
      <c r="K4" s="187"/>
      <c r="L4" s="187" t="s">
        <v>39</v>
      </c>
      <c r="M4" s="187"/>
      <c r="N4" s="187"/>
      <c r="O4" s="187"/>
      <c r="P4" s="187"/>
      <c r="Q4" s="187"/>
      <c r="R4" s="187"/>
      <c r="S4" s="187"/>
      <c r="T4" s="188"/>
      <c r="V4" s="32">
        <v>2</v>
      </c>
      <c r="W4" s="38" t="s">
        <v>43</v>
      </c>
      <c r="X4" s="31"/>
      <c r="Y4" s="31"/>
      <c r="Z4" s="31"/>
    </row>
    <row r="5" spans="1:26" ht="33" customHeight="1" x14ac:dyDescent="0.25">
      <c r="A5" s="192"/>
      <c r="B5" s="198"/>
      <c r="C5" s="189" t="s">
        <v>27</v>
      </c>
      <c r="D5" s="190" t="s">
        <v>26</v>
      </c>
      <c r="E5" s="190" t="s">
        <v>25</v>
      </c>
      <c r="F5" s="4" t="s">
        <v>20</v>
      </c>
      <c r="G5" s="61" t="s">
        <v>21</v>
      </c>
      <c r="H5" s="4" t="s">
        <v>18</v>
      </c>
      <c r="I5" s="190" t="s">
        <v>24</v>
      </c>
      <c r="J5" s="191" t="s">
        <v>22</v>
      </c>
      <c r="K5" s="4"/>
      <c r="L5" s="9" t="s">
        <v>1</v>
      </c>
      <c r="M5" s="62" t="s">
        <v>2</v>
      </c>
      <c r="N5" s="9" t="s">
        <v>58</v>
      </c>
      <c r="O5" s="62" t="s">
        <v>57</v>
      </c>
      <c r="P5" s="62" t="s">
        <v>56</v>
      </c>
      <c r="Q5" s="9" t="s">
        <v>55</v>
      </c>
      <c r="R5" s="62" t="s">
        <v>4</v>
      </c>
      <c r="S5" s="9" t="s">
        <v>9</v>
      </c>
      <c r="T5" s="33" t="s">
        <v>10</v>
      </c>
      <c r="V5" s="32">
        <v>3</v>
      </c>
      <c r="W5" s="38" t="s">
        <v>44</v>
      </c>
      <c r="X5" s="31"/>
      <c r="Y5" s="31"/>
      <c r="Z5" s="31"/>
    </row>
    <row r="6" spans="1:26" ht="30" customHeight="1" x14ac:dyDescent="0.25">
      <c r="A6" s="192"/>
      <c r="B6" s="198"/>
      <c r="C6" s="189"/>
      <c r="D6" s="190"/>
      <c r="E6" s="190"/>
      <c r="F6" s="9"/>
      <c r="G6" s="63" t="s">
        <v>23</v>
      </c>
      <c r="H6" s="62" t="s">
        <v>19</v>
      </c>
      <c r="I6" s="190"/>
      <c r="J6" s="191"/>
      <c r="K6" s="64" t="s">
        <v>41</v>
      </c>
      <c r="L6" s="65">
        <v>78000</v>
      </c>
      <c r="M6" s="66">
        <v>300</v>
      </c>
      <c r="N6" s="65" t="s">
        <v>59</v>
      </c>
      <c r="O6" s="67">
        <v>80</v>
      </c>
      <c r="P6" s="66">
        <v>60</v>
      </c>
      <c r="Q6" s="66">
        <v>10</v>
      </c>
      <c r="R6" s="67">
        <v>27</v>
      </c>
      <c r="S6" s="66">
        <v>19</v>
      </c>
      <c r="T6" s="51">
        <v>18</v>
      </c>
      <c r="V6" s="32" t="s">
        <v>49</v>
      </c>
      <c r="W6" s="38" t="s">
        <v>53</v>
      </c>
      <c r="X6" s="31"/>
      <c r="Y6" s="31"/>
      <c r="Z6" s="31"/>
    </row>
    <row r="7" spans="1:26" ht="32.25" customHeight="1" x14ac:dyDescent="0.25">
      <c r="A7" s="192"/>
      <c r="B7" s="182" t="s">
        <v>47</v>
      </c>
      <c r="C7" s="184" t="s">
        <v>48</v>
      </c>
      <c r="D7" s="185">
        <v>38</v>
      </c>
      <c r="E7" s="186">
        <v>2400</v>
      </c>
      <c r="F7" s="180"/>
      <c r="G7" s="180">
        <v>4.3</v>
      </c>
      <c r="H7" s="177">
        <f>SUM(G7*E7)</f>
        <v>10320</v>
      </c>
      <c r="I7" s="181">
        <f>SUM(H7*$R$3)</f>
        <v>82560</v>
      </c>
      <c r="J7" s="147">
        <f t="shared" ref="J7" si="0">SUM(L7/I7)</f>
        <v>7.558139534883721</v>
      </c>
      <c r="K7" s="137" t="s">
        <v>30</v>
      </c>
      <c r="L7" s="70">
        <f>SUM(L6*$R$3)</f>
        <v>624000</v>
      </c>
      <c r="M7" s="71">
        <f>SUM(M6*$R3)</f>
        <v>2400</v>
      </c>
      <c r="N7" s="70">
        <v>250</v>
      </c>
      <c r="O7" s="71">
        <f t="shared" ref="O7:T7" si="1">SUM(O6*$R3)</f>
        <v>640</v>
      </c>
      <c r="P7" s="71">
        <f t="shared" si="1"/>
        <v>480</v>
      </c>
      <c r="Q7" s="71">
        <f t="shared" si="1"/>
        <v>80</v>
      </c>
      <c r="R7" s="71">
        <f t="shared" si="1"/>
        <v>216</v>
      </c>
      <c r="S7" s="71">
        <f t="shared" si="1"/>
        <v>152</v>
      </c>
      <c r="T7" s="47">
        <f t="shared" si="1"/>
        <v>144</v>
      </c>
      <c r="V7" s="32" t="s">
        <v>50</v>
      </c>
      <c r="W7" s="53" t="s">
        <v>54</v>
      </c>
      <c r="X7" s="29"/>
      <c r="Y7" s="29"/>
      <c r="Z7" s="29"/>
    </row>
    <row r="8" spans="1:26" ht="35.450000000000003" customHeight="1" x14ac:dyDescent="0.25">
      <c r="A8" s="192"/>
      <c r="B8" s="183"/>
      <c r="C8" s="184"/>
      <c r="D8" s="185"/>
      <c r="E8" s="186"/>
      <c r="F8" s="180"/>
      <c r="G8" s="180"/>
      <c r="H8" s="177"/>
      <c r="I8" s="181"/>
      <c r="J8" s="148">
        <f>SUM(L8/I7)</f>
        <v>7.170542635658915</v>
      </c>
      <c r="K8" s="45" t="s">
        <v>28</v>
      </c>
      <c r="L8" s="72">
        <f>SUM(L9*$R$3)</f>
        <v>592000</v>
      </c>
      <c r="M8" s="73">
        <f>SUM(M9*$R$3)</f>
        <v>2224</v>
      </c>
      <c r="N8" s="72">
        <v>264</v>
      </c>
      <c r="O8" s="73">
        <f t="shared" ref="O8:T8" si="2">SUM(O9*$R$3)</f>
        <v>648</v>
      </c>
      <c r="P8" s="73">
        <f t="shared" si="2"/>
        <v>504</v>
      </c>
      <c r="Q8" s="73">
        <f t="shared" si="2"/>
        <v>56</v>
      </c>
      <c r="R8" s="73">
        <f t="shared" si="2"/>
        <v>184</v>
      </c>
      <c r="S8" s="73">
        <f t="shared" si="2"/>
        <v>144</v>
      </c>
      <c r="T8" s="48">
        <f t="shared" si="2"/>
        <v>136</v>
      </c>
      <c r="V8" s="40">
        <v>5</v>
      </c>
      <c r="W8" s="39" t="s">
        <v>51</v>
      </c>
      <c r="X8" s="28"/>
      <c r="Y8" s="28"/>
      <c r="Z8" s="28"/>
    </row>
    <row r="9" spans="1:26" ht="35.450000000000003" hidden="1" customHeight="1" x14ac:dyDescent="0.25">
      <c r="A9" s="192"/>
      <c r="B9" s="57"/>
      <c r="C9" s="58"/>
      <c r="D9" s="52"/>
      <c r="E9" s="59"/>
      <c r="F9" s="68"/>
      <c r="G9" s="68"/>
      <c r="H9" s="69"/>
      <c r="I9" s="59"/>
      <c r="J9" s="148"/>
      <c r="K9" s="56" t="s">
        <v>60</v>
      </c>
      <c r="L9" s="70">
        <v>74000</v>
      </c>
      <c r="M9" s="71">
        <v>278</v>
      </c>
      <c r="N9" s="70"/>
      <c r="O9" s="71">
        <v>81</v>
      </c>
      <c r="P9" s="71">
        <v>63</v>
      </c>
      <c r="Q9" s="71">
        <v>7</v>
      </c>
      <c r="R9" s="71">
        <v>23</v>
      </c>
      <c r="S9" s="71">
        <v>18</v>
      </c>
      <c r="T9" s="47">
        <v>17</v>
      </c>
      <c r="V9" s="54"/>
      <c r="W9" s="55"/>
      <c r="X9" s="28"/>
      <c r="Y9" s="28"/>
      <c r="Z9" s="28"/>
    </row>
    <row r="10" spans="1:26" ht="10.9" customHeight="1" x14ac:dyDescent="0.25">
      <c r="A10" s="192"/>
      <c r="B10" s="41"/>
      <c r="C10" s="2"/>
      <c r="D10" s="9"/>
      <c r="E10" s="20"/>
      <c r="F10" s="15"/>
      <c r="G10" s="15"/>
      <c r="H10" s="20"/>
      <c r="I10" s="20"/>
      <c r="J10" s="147"/>
      <c r="K10" s="34"/>
      <c r="L10" s="70"/>
      <c r="M10" s="70"/>
      <c r="N10" s="70"/>
      <c r="O10" s="71"/>
      <c r="P10" s="71"/>
      <c r="Q10" s="71"/>
      <c r="R10" s="71"/>
      <c r="S10" s="71"/>
      <c r="T10" s="47"/>
      <c r="V10" s="9"/>
      <c r="W10" s="28"/>
      <c r="X10" s="28"/>
      <c r="Y10" s="28"/>
      <c r="Z10" s="28"/>
    </row>
    <row r="11" spans="1:26" ht="30" customHeight="1" x14ac:dyDescent="0.25">
      <c r="A11" s="192"/>
      <c r="B11" s="168" t="s">
        <v>32</v>
      </c>
      <c r="C11" s="169"/>
      <c r="D11" s="169"/>
      <c r="E11" s="170"/>
      <c r="F11" s="179">
        <f>SUM(D11/$D$7)</f>
        <v>0</v>
      </c>
      <c r="G11" s="180">
        <v>4.3</v>
      </c>
      <c r="H11" s="177">
        <f>SUM(G11*E11)</f>
        <v>0</v>
      </c>
      <c r="I11" s="167">
        <f t="shared" ref="I11" si="3">SUM(H11*$R$3)</f>
        <v>0</v>
      </c>
      <c r="J11" s="147" t="e">
        <f t="shared" ref="J11" si="4">SUM(L11/I11)</f>
        <v>#DIV/0!</v>
      </c>
      <c r="K11" s="137" t="s">
        <v>30</v>
      </c>
      <c r="L11" s="74">
        <f>SUM(L7*$F$11)</f>
        <v>0</v>
      </c>
      <c r="M11" s="71">
        <f>SUM(M7*$F$11)</f>
        <v>0</v>
      </c>
      <c r="N11" s="74">
        <v>250</v>
      </c>
      <c r="O11" s="71">
        <f t="shared" ref="O11:T11" si="5">SUM(O7*$F$11)</f>
        <v>0</v>
      </c>
      <c r="P11" s="71">
        <f t="shared" si="5"/>
        <v>0</v>
      </c>
      <c r="Q11" s="71">
        <f t="shared" si="5"/>
        <v>0</v>
      </c>
      <c r="R11" s="71">
        <f t="shared" si="5"/>
        <v>0</v>
      </c>
      <c r="S11" s="71">
        <f t="shared" si="5"/>
        <v>0</v>
      </c>
      <c r="T11" s="47">
        <f t="shared" si="5"/>
        <v>0</v>
      </c>
      <c r="V11" s="9"/>
      <c r="W11" s="28"/>
      <c r="X11" s="28"/>
      <c r="Y11" s="28"/>
      <c r="Z11" s="28"/>
    </row>
    <row r="12" spans="1:26" ht="30" customHeight="1" x14ac:dyDescent="0.25">
      <c r="A12" s="192"/>
      <c r="B12" s="168"/>
      <c r="C12" s="169"/>
      <c r="D12" s="169"/>
      <c r="E12" s="170"/>
      <c r="F12" s="179"/>
      <c r="G12" s="180"/>
      <c r="H12" s="177"/>
      <c r="I12" s="167"/>
      <c r="J12" s="148" t="e">
        <f>SUM(L12/I11)</f>
        <v>#DIV/0!</v>
      </c>
      <c r="K12" s="45" t="s">
        <v>28</v>
      </c>
      <c r="L12" s="117"/>
      <c r="M12" s="117"/>
      <c r="N12" s="117"/>
      <c r="O12" s="118"/>
      <c r="P12" s="118"/>
      <c r="Q12" s="118"/>
      <c r="R12" s="118"/>
      <c r="S12" s="118"/>
      <c r="T12" s="118"/>
      <c r="W12" s="29"/>
      <c r="X12" s="29"/>
      <c r="Y12" s="29"/>
      <c r="Z12" s="29"/>
    </row>
    <row r="13" spans="1:26" ht="8.4499999999999993" customHeight="1" x14ac:dyDescent="0.25">
      <c r="A13" s="192"/>
      <c r="B13" s="42"/>
      <c r="C13" s="112"/>
      <c r="D13" s="91"/>
      <c r="E13" s="113"/>
      <c r="F13" s="19"/>
      <c r="G13" s="15"/>
      <c r="H13" s="20"/>
      <c r="I13" s="113"/>
      <c r="J13" s="147"/>
      <c r="K13" s="34"/>
      <c r="L13" s="74"/>
      <c r="M13" s="74"/>
      <c r="N13" s="74"/>
      <c r="O13" s="71"/>
      <c r="P13" s="71"/>
      <c r="Q13" s="71"/>
      <c r="R13" s="71"/>
      <c r="S13" s="71"/>
      <c r="T13" s="47"/>
      <c r="V13" s="9"/>
      <c r="W13" s="28"/>
      <c r="X13" s="28"/>
      <c r="Y13" s="28"/>
      <c r="Z13" s="28"/>
    </row>
    <row r="14" spans="1:26" ht="30" customHeight="1" x14ac:dyDescent="0.25">
      <c r="A14" s="192"/>
      <c r="B14" s="168" t="s">
        <v>33</v>
      </c>
      <c r="C14" s="169"/>
      <c r="D14" s="169"/>
      <c r="E14" s="170"/>
      <c r="F14" s="179">
        <f>SUM(D14/$D$7)</f>
        <v>0</v>
      </c>
      <c r="G14" s="180">
        <v>4.3</v>
      </c>
      <c r="H14" s="177">
        <f>SUM(G14*E14)</f>
        <v>0</v>
      </c>
      <c r="I14" s="167">
        <f t="shared" ref="I14" si="6">SUM(H14*$R$3)</f>
        <v>0</v>
      </c>
      <c r="J14" s="147" t="e">
        <f t="shared" ref="J14" si="7">SUM(L14/I14)</f>
        <v>#DIV/0!</v>
      </c>
      <c r="K14" s="137" t="s">
        <v>30</v>
      </c>
      <c r="L14" s="74">
        <f>SUM(L7*$F$14)</f>
        <v>0</v>
      </c>
      <c r="M14" s="71">
        <f>SUM(M7*$F$14)</f>
        <v>0</v>
      </c>
      <c r="N14" s="74">
        <v>250</v>
      </c>
      <c r="O14" s="71">
        <f t="shared" ref="O14:T14" si="8">SUM(O7*$F$14)</f>
        <v>0</v>
      </c>
      <c r="P14" s="71">
        <f t="shared" si="8"/>
        <v>0</v>
      </c>
      <c r="Q14" s="71">
        <f t="shared" si="8"/>
        <v>0</v>
      </c>
      <c r="R14" s="71">
        <f t="shared" si="8"/>
        <v>0</v>
      </c>
      <c r="S14" s="71">
        <f t="shared" si="8"/>
        <v>0</v>
      </c>
      <c r="T14" s="47">
        <f t="shared" si="8"/>
        <v>0</v>
      </c>
      <c r="V14" s="9"/>
      <c r="W14" s="28"/>
      <c r="X14" s="28"/>
      <c r="Y14" s="28"/>
      <c r="Z14" s="28"/>
    </row>
    <row r="15" spans="1:26" ht="30" customHeight="1" x14ac:dyDescent="0.25">
      <c r="A15" s="192"/>
      <c r="B15" s="168"/>
      <c r="C15" s="169"/>
      <c r="D15" s="169"/>
      <c r="E15" s="170"/>
      <c r="F15" s="179"/>
      <c r="G15" s="180"/>
      <c r="H15" s="177"/>
      <c r="I15" s="167"/>
      <c r="J15" s="148" t="e">
        <f>SUM(L15/I14)</f>
        <v>#DIV/0!</v>
      </c>
      <c r="K15" s="45" t="s">
        <v>28</v>
      </c>
      <c r="L15" s="117"/>
      <c r="M15" s="117"/>
      <c r="N15" s="117"/>
      <c r="O15" s="118"/>
      <c r="P15" s="118"/>
      <c r="Q15" s="118"/>
      <c r="R15" s="118"/>
      <c r="S15" s="118"/>
      <c r="T15" s="118"/>
      <c r="W15" s="178" t="s">
        <v>46</v>
      </c>
    </row>
    <row r="16" spans="1:26" ht="9.6" customHeight="1" x14ac:dyDescent="0.3">
      <c r="A16" s="192"/>
      <c r="B16" s="42"/>
      <c r="C16" s="121"/>
      <c r="D16" s="122"/>
      <c r="E16" s="122"/>
      <c r="F16" s="75"/>
      <c r="G16" s="75"/>
      <c r="H16" s="75"/>
      <c r="I16" s="122"/>
      <c r="J16" s="149"/>
      <c r="K16" s="75"/>
      <c r="L16" s="76"/>
      <c r="M16" s="76"/>
      <c r="N16" s="76"/>
      <c r="O16" s="76"/>
      <c r="P16" s="76"/>
      <c r="Q16" s="76"/>
      <c r="R16" s="76"/>
      <c r="S16" s="49"/>
      <c r="T16" s="50"/>
      <c r="W16" s="178"/>
    </row>
    <row r="17" spans="1:23" ht="30" customHeight="1" x14ac:dyDescent="0.25">
      <c r="A17" s="192"/>
      <c r="B17" s="168" t="s">
        <v>31</v>
      </c>
      <c r="C17" s="169"/>
      <c r="D17" s="169"/>
      <c r="E17" s="170"/>
      <c r="F17" s="179">
        <f>SUM(D17/$D$7)</f>
        <v>0</v>
      </c>
      <c r="G17" s="180">
        <v>4.3</v>
      </c>
      <c r="H17" s="177">
        <f>SUM(G17*E17)</f>
        <v>0</v>
      </c>
      <c r="I17" s="167">
        <f t="shared" ref="I17" si="9">SUM(H17*$R$3)</f>
        <v>0</v>
      </c>
      <c r="J17" s="147" t="e">
        <f t="shared" ref="J17" si="10">SUM(L17/I17)</f>
        <v>#DIV/0!</v>
      </c>
      <c r="K17" s="137" t="s">
        <v>30</v>
      </c>
      <c r="L17" s="74">
        <f>SUM(L7*$F$17)</f>
        <v>0</v>
      </c>
      <c r="M17" s="71">
        <f>SUM(M7*$F$17)</f>
        <v>0</v>
      </c>
      <c r="N17" s="74">
        <v>250</v>
      </c>
      <c r="O17" s="71">
        <f t="shared" ref="O17:T17" si="11">SUM(O7*$F$17)</f>
        <v>0</v>
      </c>
      <c r="P17" s="71">
        <f t="shared" si="11"/>
        <v>0</v>
      </c>
      <c r="Q17" s="71">
        <f t="shared" si="11"/>
        <v>0</v>
      </c>
      <c r="R17" s="71">
        <f t="shared" si="11"/>
        <v>0</v>
      </c>
      <c r="S17" s="71">
        <f t="shared" si="11"/>
        <v>0</v>
      </c>
      <c r="T17" s="47">
        <f t="shared" si="11"/>
        <v>0</v>
      </c>
      <c r="W17" s="178"/>
    </row>
    <row r="18" spans="1:23" ht="30" customHeight="1" x14ac:dyDescent="0.25">
      <c r="A18" s="192"/>
      <c r="B18" s="168"/>
      <c r="C18" s="169"/>
      <c r="D18" s="169"/>
      <c r="E18" s="170"/>
      <c r="F18" s="179"/>
      <c r="G18" s="180"/>
      <c r="H18" s="177"/>
      <c r="I18" s="167"/>
      <c r="J18" s="148" t="e">
        <f>SUM(L18/I17)</f>
        <v>#DIV/0!</v>
      </c>
      <c r="K18" s="45" t="s">
        <v>28</v>
      </c>
      <c r="L18" s="117"/>
      <c r="M18" s="117"/>
      <c r="N18" s="117"/>
      <c r="O18" s="118"/>
      <c r="P18" s="118"/>
      <c r="Q18" s="118"/>
      <c r="R18" s="118"/>
      <c r="S18" s="118"/>
      <c r="T18" s="118"/>
    </row>
    <row r="19" spans="1:23" ht="17.25" x14ac:dyDescent="0.3">
      <c r="A19" s="192"/>
      <c r="B19" s="42"/>
      <c r="C19" s="80"/>
      <c r="D19" s="77"/>
      <c r="E19" s="77"/>
      <c r="I19" s="77"/>
      <c r="J19" s="49"/>
      <c r="L19" s="49"/>
      <c r="M19" s="49"/>
      <c r="N19" s="49"/>
      <c r="O19" s="49"/>
      <c r="P19" s="49"/>
      <c r="Q19" s="49"/>
      <c r="R19" s="49"/>
      <c r="S19" s="49"/>
      <c r="T19" s="50"/>
    </row>
    <row r="20" spans="1:23" ht="30" customHeight="1" x14ac:dyDescent="0.25">
      <c r="A20" s="192"/>
      <c r="B20" s="168" t="s">
        <v>34</v>
      </c>
      <c r="C20" s="169"/>
      <c r="D20" s="169"/>
      <c r="E20" s="170"/>
      <c r="F20" s="171">
        <f>SUM(D20/$D$7)</f>
        <v>0</v>
      </c>
      <c r="G20" s="173">
        <v>4.3</v>
      </c>
      <c r="H20" s="166">
        <f>SUM(G20*E20)</f>
        <v>0</v>
      </c>
      <c r="I20" s="167">
        <f t="shared" ref="I20" si="12">SUM(H20*$R$3)</f>
        <v>0</v>
      </c>
      <c r="J20" s="147" t="e">
        <f t="shared" ref="J20" si="13">SUM(L20/I20)</f>
        <v>#DIV/0!</v>
      </c>
      <c r="K20" s="137" t="s">
        <v>30</v>
      </c>
      <c r="L20" s="74">
        <f>SUM(L7*$F$20)</f>
        <v>0</v>
      </c>
      <c r="M20" s="71">
        <f>SUM(M7*$F$20)</f>
        <v>0</v>
      </c>
      <c r="N20" s="74">
        <v>250</v>
      </c>
      <c r="O20" s="71">
        <f t="shared" ref="O20:T20" si="14">SUM(O7*$F$20)</f>
        <v>0</v>
      </c>
      <c r="P20" s="71">
        <f t="shared" si="14"/>
        <v>0</v>
      </c>
      <c r="Q20" s="71">
        <f t="shared" si="14"/>
        <v>0</v>
      </c>
      <c r="R20" s="71">
        <f t="shared" si="14"/>
        <v>0</v>
      </c>
      <c r="S20" s="71">
        <f t="shared" si="14"/>
        <v>0</v>
      </c>
      <c r="T20" s="47">
        <f t="shared" si="14"/>
        <v>0</v>
      </c>
    </row>
    <row r="21" spans="1:23" ht="30" customHeight="1" x14ac:dyDescent="0.25">
      <c r="A21" s="192"/>
      <c r="B21" s="168"/>
      <c r="C21" s="169"/>
      <c r="D21" s="169"/>
      <c r="E21" s="170"/>
      <c r="F21" s="171"/>
      <c r="G21" s="173"/>
      <c r="H21" s="166"/>
      <c r="I21" s="167"/>
      <c r="J21" s="148" t="e">
        <f>SUM(L21/I20)</f>
        <v>#DIV/0!</v>
      </c>
      <c r="K21" s="45" t="s">
        <v>28</v>
      </c>
      <c r="L21" s="117"/>
      <c r="M21" s="117"/>
      <c r="N21" s="117"/>
      <c r="O21" s="118"/>
      <c r="P21" s="118"/>
      <c r="Q21" s="118"/>
      <c r="R21" s="118"/>
      <c r="S21" s="118"/>
      <c r="T21" s="118"/>
    </row>
    <row r="22" spans="1:23" ht="18.75" x14ac:dyDescent="0.3">
      <c r="A22" s="192"/>
      <c r="B22" s="42"/>
      <c r="C22" s="126"/>
      <c r="D22" s="127"/>
      <c r="E22" s="127"/>
      <c r="I22" s="127"/>
      <c r="J22" s="150"/>
      <c r="L22" s="49"/>
      <c r="M22" s="49"/>
      <c r="N22" s="49"/>
      <c r="O22" s="49"/>
      <c r="P22" s="49"/>
      <c r="Q22" s="49"/>
      <c r="R22" s="49"/>
      <c r="S22" s="49"/>
      <c r="T22" s="50"/>
    </row>
    <row r="23" spans="1:23" ht="30" customHeight="1" x14ac:dyDescent="0.25">
      <c r="A23" s="192"/>
      <c r="B23" s="168" t="s">
        <v>35</v>
      </c>
      <c r="C23" s="169"/>
      <c r="D23" s="169"/>
      <c r="E23" s="170"/>
      <c r="F23" s="171">
        <f>SUM(D23/$D$7)</f>
        <v>0</v>
      </c>
      <c r="G23" s="173">
        <v>4.3</v>
      </c>
      <c r="H23" s="166">
        <f>SUM(G23*E23)</f>
        <v>0</v>
      </c>
      <c r="I23" s="167">
        <f t="shared" ref="I23" si="15">SUM(H23*$R$3)</f>
        <v>0</v>
      </c>
      <c r="J23" s="147" t="e">
        <f t="shared" ref="J23" si="16">SUM(L23/I23)</f>
        <v>#DIV/0!</v>
      </c>
      <c r="K23" s="137" t="s">
        <v>30</v>
      </c>
      <c r="L23" s="74">
        <f>SUM(L7*$F$23)</f>
        <v>0</v>
      </c>
      <c r="M23" s="71">
        <f>SUM(M7*$F$23)</f>
        <v>0</v>
      </c>
      <c r="N23" s="74">
        <v>250</v>
      </c>
      <c r="O23" s="71">
        <f t="shared" ref="O23:T23" si="17">SUM(O7*$F$23)</f>
        <v>0</v>
      </c>
      <c r="P23" s="71">
        <f t="shared" si="17"/>
        <v>0</v>
      </c>
      <c r="Q23" s="71">
        <f t="shared" si="17"/>
        <v>0</v>
      </c>
      <c r="R23" s="71">
        <f t="shared" si="17"/>
        <v>0</v>
      </c>
      <c r="S23" s="71">
        <f t="shared" si="17"/>
        <v>0</v>
      </c>
      <c r="T23" s="47">
        <f t="shared" si="17"/>
        <v>0</v>
      </c>
    </row>
    <row r="24" spans="1:23" ht="30" customHeight="1" x14ac:dyDescent="0.25">
      <c r="A24" s="192"/>
      <c r="B24" s="168"/>
      <c r="C24" s="169"/>
      <c r="D24" s="169"/>
      <c r="E24" s="170"/>
      <c r="F24" s="171"/>
      <c r="G24" s="173"/>
      <c r="H24" s="166"/>
      <c r="I24" s="167"/>
      <c r="J24" s="148" t="e">
        <f>SUM(L24/I23)</f>
        <v>#DIV/0!</v>
      </c>
      <c r="K24" s="45" t="s">
        <v>28</v>
      </c>
      <c r="L24" s="117"/>
      <c r="M24" s="117"/>
      <c r="N24" s="117"/>
      <c r="O24" s="118"/>
      <c r="P24" s="118"/>
      <c r="Q24" s="118"/>
      <c r="R24" s="118"/>
      <c r="S24" s="118"/>
      <c r="T24" s="118"/>
    </row>
    <row r="25" spans="1:23" ht="18.75" x14ac:dyDescent="0.3">
      <c r="A25" s="192"/>
      <c r="B25" s="42"/>
      <c r="C25" s="126"/>
      <c r="D25" s="127"/>
      <c r="E25" s="127"/>
      <c r="I25" s="127"/>
      <c r="J25" s="150"/>
      <c r="L25" s="49"/>
      <c r="M25" s="49"/>
      <c r="N25" s="49"/>
      <c r="O25" s="49"/>
      <c r="P25" s="49"/>
      <c r="Q25" s="49"/>
      <c r="R25" s="49"/>
      <c r="S25" s="49"/>
      <c r="T25" s="50"/>
    </row>
    <row r="26" spans="1:23" ht="30" customHeight="1" x14ac:dyDescent="0.25">
      <c r="A26" s="192"/>
      <c r="B26" s="168" t="s">
        <v>36</v>
      </c>
      <c r="C26" s="169"/>
      <c r="D26" s="169"/>
      <c r="E26" s="170"/>
      <c r="F26" s="171">
        <f>SUM(D26/$D$7)</f>
        <v>0</v>
      </c>
      <c r="G26" s="173">
        <v>4.3</v>
      </c>
      <c r="H26" s="166">
        <f>SUM(G26*E26)</f>
        <v>0</v>
      </c>
      <c r="I26" s="167">
        <f t="shared" ref="I26" si="18">SUM(H26*$R$3)</f>
        <v>0</v>
      </c>
      <c r="J26" s="147" t="e">
        <f t="shared" ref="J26" si="19">SUM(L26/I26)</f>
        <v>#DIV/0!</v>
      </c>
      <c r="K26" s="137" t="s">
        <v>30</v>
      </c>
      <c r="L26" s="74">
        <f>SUM(L7*$F$26)</f>
        <v>0</v>
      </c>
      <c r="M26" s="71">
        <f>SUM(M7*$F$26)</f>
        <v>0</v>
      </c>
      <c r="N26" s="74">
        <v>250</v>
      </c>
      <c r="O26" s="71">
        <f t="shared" ref="O26:T26" si="20">SUM(O7*$F$26)</f>
        <v>0</v>
      </c>
      <c r="P26" s="71">
        <f t="shared" si="20"/>
        <v>0</v>
      </c>
      <c r="Q26" s="71">
        <f t="shared" si="20"/>
        <v>0</v>
      </c>
      <c r="R26" s="71">
        <f t="shared" si="20"/>
        <v>0</v>
      </c>
      <c r="S26" s="71">
        <f t="shared" si="20"/>
        <v>0</v>
      </c>
      <c r="T26" s="47">
        <f t="shared" si="20"/>
        <v>0</v>
      </c>
    </row>
    <row r="27" spans="1:23" ht="30" customHeight="1" x14ac:dyDescent="0.25">
      <c r="A27" s="192"/>
      <c r="B27" s="168"/>
      <c r="C27" s="169"/>
      <c r="D27" s="169"/>
      <c r="E27" s="170"/>
      <c r="F27" s="171"/>
      <c r="G27" s="173"/>
      <c r="H27" s="166"/>
      <c r="I27" s="167"/>
      <c r="J27" s="148" t="e">
        <f>SUM(L27/I26)</f>
        <v>#DIV/0!</v>
      </c>
      <c r="K27" s="45" t="s">
        <v>28</v>
      </c>
      <c r="L27" s="117"/>
      <c r="M27" s="117"/>
      <c r="N27" s="117"/>
      <c r="O27" s="118"/>
      <c r="P27" s="118"/>
      <c r="Q27" s="118"/>
      <c r="R27" s="118"/>
      <c r="S27" s="118"/>
      <c r="T27" s="118"/>
    </row>
    <row r="28" spans="1:23" ht="18.75" x14ac:dyDescent="0.3">
      <c r="A28" s="192"/>
      <c r="B28" s="42"/>
      <c r="C28" s="80"/>
      <c r="D28" s="77"/>
      <c r="E28" s="77"/>
      <c r="I28" s="127"/>
      <c r="J28" s="49"/>
      <c r="L28" s="49"/>
      <c r="M28" s="49"/>
      <c r="N28" s="49"/>
      <c r="O28" s="49"/>
      <c r="P28" s="49"/>
      <c r="Q28" s="49"/>
      <c r="R28" s="49"/>
      <c r="S28" s="49"/>
      <c r="T28" s="50"/>
    </row>
    <row r="29" spans="1:23" ht="30" customHeight="1" x14ac:dyDescent="0.25">
      <c r="A29" s="192"/>
      <c r="B29" s="168" t="s">
        <v>37</v>
      </c>
      <c r="C29" s="169"/>
      <c r="D29" s="169"/>
      <c r="E29" s="170"/>
      <c r="F29" s="171">
        <f>SUM(D29/$D$7)</f>
        <v>0</v>
      </c>
      <c r="G29" s="173">
        <v>4.3</v>
      </c>
      <c r="H29" s="166">
        <f>SUM(G29*E29)</f>
        <v>0</v>
      </c>
      <c r="I29" s="167">
        <f t="shared" ref="I29" si="21">SUM(H29*$R$3)</f>
        <v>0</v>
      </c>
      <c r="J29" s="147" t="e">
        <f t="shared" ref="J29" si="22">SUM(L29/I29)</f>
        <v>#DIV/0!</v>
      </c>
      <c r="K29" s="137" t="s">
        <v>30</v>
      </c>
      <c r="L29" s="74">
        <f>SUM(L7*$F$29)</f>
        <v>0</v>
      </c>
      <c r="M29" s="71">
        <f>SUM(M7*$F$29)</f>
        <v>0</v>
      </c>
      <c r="N29" s="74">
        <v>250</v>
      </c>
      <c r="O29" s="71">
        <f t="shared" ref="O29:T29" si="23">SUM(O7*$F$29)</f>
        <v>0</v>
      </c>
      <c r="P29" s="71">
        <f t="shared" si="23"/>
        <v>0</v>
      </c>
      <c r="Q29" s="71">
        <f t="shared" si="23"/>
        <v>0</v>
      </c>
      <c r="R29" s="71">
        <f t="shared" si="23"/>
        <v>0</v>
      </c>
      <c r="S29" s="71">
        <f t="shared" si="23"/>
        <v>0</v>
      </c>
      <c r="T29" s="47">
        <f t="shared" si="23"/>
        <v>0</v>
      </c>
    </row>
    <row r="30" spans="1:23" ht="30" customHeight="1" x14ac:dyDescent="0.25">
      <c r="A30" s="192"/>
      <c r="B30" s="168"/>
      <c r="C30" s="169"/>
      <c r="D30" s="169"/>
      <c r="E30" s="170"/>
      <c r="F30" s="171"/>
      <c r="G30" s="173"/>
      <c r="H30" s="166"/>
      <c r="I30" s="167"/>
      <c r="J30" s="148" t="e">
        <f>SUM(L30/I29)</f>
        <v>#DIV/0!</v>
      </c>
      <c r="K30" s="45" t="s">
        <v>28</v>
      </c>
      <c r="L30" s="117"/>
      <c r="M30" s="117"/>
      <c r="N30" s="117"/>
      <c r="O30" s="118"/>
      <c r="P30" s="118"/>
      <c r="Q30" s="118"/>
      <c r="R30" s="118"/>
      <c r="S30" s="118"/>
      <c r="T30" s="118"/>
    </row>
    <row r="31" spans="1:23" ht="18.75" x14ac:dyDescent="0.3">
      <c r="A31" s="192"/>
      <c r="B31" s="42"/>
      <c r="C31" s="126"/>
      <c r="D31" s="127"/>
      <c r="E31" s="127"/>
      <c r="I31" s="127"/>
      <c r="J31" s="150"/>
      <c r="L31" s="49"/>
      <c r="M31" s="49"/>
      <c r="N31" s="49"/>
      <c r="O31" s="49"/>
      <c r="P31" s="49"/>
      <c r="Q31" s="49"/>
      <c r="R31" s="49"/>
      <c r="S31" s="49"/>
      <c r="T31" s="50"/>
    </row>
    <row r="32" spans="1:23" ht="30" customHeight="1" x14ac:dyDescent="0.25">
      <c r="A32" s="192"/>
      <c r="B32" s="168" t="s">
        <v>38</v>
      </c>
      <c r="C32" s="169"/>
      <c r="D32" s="169"/>
      <c r="E32" s="170"/>
      <c r="F32" s="171">
        <f>SUM(D32/$D$7)</f>
        <v>0</v>
      </c>
      <c r="G32" s="173">
        <v>4.3</v>
      </c>
      <c r="H32" s="166">
        <f>SUM(G32*E32)</f>
        <v>0</v>
      </c>
      <c r="I32" s="167">
        <f t="shared" ref="I32" si="24">SUM(H32*$R$3)</f>
        <v>0</v>
      </c>
      <c r="J32" s="147" t="e">
        <f t="shared" ref="J32" si="25">SUM(L32/I32)</f>
        <v>#DIV/0!</v>
      </c>
      <c r="K32" s="137" t="s">
        <v>30</v>
      </c>
      <c r="L32" s="74">
        <f>SUM(L7*$F$32)</f>
        <v>0</v>
      </c>
      <c r="M32" s="71">
        <f>SUM(M7*$F$32)</f>
        <v>0</v>
      </c>
      <c r="N32" s="74">
        <v>250</v>
      </c>
      <c r="O32" s="71">
        <f t="shared" ref="O32:T32" si="26">SUM(O7*$F$32)</f>
        <v>0</v>
      </c>
      <c r="P32" s="71">
        <f t="shared" si="26"/>
        <v>0</v>
      </c>
      <c r="Q32" s="71">
        <f t="shared" si="26"/>
        <v>0</v>
      </c>
      <c r="R32" s="71">
        <f t="shared" si="26"/>
        <v>0</v>
      </c>
      <c r="S32" s="71">
        <f t="shared" si="26"/>
        <v>0</v>
      </c>
      <c r="T32" s="47">
        <f t="shared" si="26"/>
        <v>0</v>
      </c>
    </row>
    <row r="33" spans="1:20" ht="30" customHeight="1" x14ac:dyDescent="0.25">
      <c r="A33" s="192"/>
      <c r="B33" s="168"/>
      <c r="C33" s="169"/>
      <c r="D33" s="169"/>
      <c r="E33" s="170"/>
      <c r="F33" s="172"/>
      <c r="G33" s="174"/>
      <c r="H33" s="175"/>
      <c r="I33" s="176"/>
      <c r="J33" s="151" t="e">
        <f>SUM(L33/I32)</f>
        <v>#DIV/0!</v>
      </c>
      <c r="K33" s="46" t="s">
        <v>28</v>
      </c>
      <c r="L33" s="117"/>
      <c r="M33" s="117"/>
      <c r="N33" s="117"/>
      <c r="O33" s="118"/>
      <c r="P33" s="118"/>
      <c r="Q33" s="118"/>
      <c r="R33" s="118"/>
      <c r="S33" s="118"/>
      <c r="T33" s="118"/>
    </row>
    <row r="34" spans="1:20" ht="18.75" x14ac:dyDescent="0.3">
      <c r="A34" s="192"/>
      <c r="B34" s="133"/>
      <c r="C34" s="36"/>
      <c r="I34" s="43"/>
      <c r="J34" s="44"/>
      <c r="L34" s="49"/>
      <c r="M34" s="49"/>
      <c r="N34" s="49"/>
      <c r="O34" s="49"/>
      <c r="P34" s="49"/>
      <c r="Q34" s="49"/>
      <c r="R34" s="49"/>
      <c r="S34" s="49"/>
      <c r="T34" s="50"/>
    </row>
  </sheetData>
  <sheetProtection sheet="1" objects="1" scenarios="1" formatCells="0"/>
  <mergeCells count="89">
    <mergeCell ref="A1:A34"/>
    <mergeCell ref="B1:T1"/>
    <mergeCell ref="V1:W1"/>
    <mergeCell ref="B2:B6"/>
    <mergeCell ref="C3:N3"/>
    <mergeCell ref="S3:T3"/>
    <mergeCell ref="C4:E4"/>
    <mergeCell ref="I4:K4"/>
    <mergeCell ref="L4:T4"/>
    <mergeCell ref="C5:C6"/>
    <mergeCell ref="D5:D6"/>
    <mergeCell ref="E5:E6"/>
    <mergeCell ref="I5:I6"/>
    <mergeCell ref="J5:J6"/>
    <mergeCell ref="H7:H8"/>
    <mergeCell ref="I7:I8"/>
    <mergeCell ref="B11:B12"/>
    <mergeCell ref="C11:C12"/>
    <mergeCell ref="D11:D12"/>
    <mergeCell ref="E11:E12"/>
    <mergeCell ref="F11:F12"/>
    <mergeCell ref="G11:G12"/>
    <mergeCell ref="H11:H12"/>
    <mergeCell ref="I11:I12"/>
    <mergeCell ref="B7:B8"/>
    <mergeCell ref="C7:C8"/>
    <mergeCell ref="D7:D8"/>
    <mergeCell ref="E7:E8"/>
    <mergeCell ref="F7:F8"/>
    <mergeCell ref="G7:G8"/>
    <mergeCell ref="H14:H15"/>
    <mergeCell ref="I14:I15"/>
    <mergeCell ref="W15:W17"/>
    <mergeCell ref="B17:B18"/>
    <mergeCell ref="C17:C18"/>
    <mergeCell ref="D17:D18"/>
    <mergeCell ref="E17:E18"/>
    <mergeCell ref="F17:F18"/>
    <mergeCell ref="G17:G18"/>
    <mergeCell ref="H17:H18"/>
    <mergeCell ref="B14:B15"/>
    <mergeCell ref="C14:C15"/>
    <mergeCell ref="D14:D15"/>
    <mergeCell ref="E14:E15"/>
    <mergeCell ref="F14:F15"/>
    <mergeCell ref="G14:G15"/>
    <mergeCell ref="F23:F24"/>
    <mergeCell ref="G23:G24"/>
    <mergeCell ref="I17:I18"/>
    <mergeCell ref="B20:B21"/>
    <mergeCell ref="C20:C21"/>
    <mergeCell ref="D20:D21"/>
    <mergeCell ref="E20:E21"/>
    <mergeCell ref="F20:F21"/>
    <mergeCell ref="G20:G21"/>
    <mergeCell ref="H20:H21"/>
    <mergeCell ref="I20:I21"/>
    <mergeCell ref="F29:F30"/>
    <mergeCell ref="G29:G30"/>
    <mergeCell ref="H23:H24"/>
    <mergeCell ref="I23:I24"/>
    <mergeCell ref="B26:B27"/>
    <mergeCell ref="C26:C27"/>
    <mergeCell ref="D26:D27"/>
    <mergeCell ref="E26:E27"/>
    <mergeCell ref="F26:F27"/>
    <mergeCell ref="G26:G27"/>
    <mergeCell ref="H26:H27"/>
    <mergeCell ref="I26:I27"/>
    <mergeCell ref="B23:B24"/>
    <mergeCell ref="C23:C24"/>
    <mergeCell ref="D23:D24"/>
    <mergeCell ref="E23:E24"/>
    <mergeCell ref="O3:Q3"/>
    <mergeCell ref="J2:N2"/>
    <mergeCell ref="H29:H30"/>
    <mergeCell ref="I29:I30"/>
    <mergeCell ref="B32:B33"/>
    <mergeCell ref="C32:C33"/>
    <mergeCell ref="D32:D33"/>
    <mergeCell ref="E32:E33"/>
    <mergeCell ref="F32:F33"/>
    <mergeCell ref="G32:G33"/>
    <mergeCell ref="H32:H33"/>
    <mergeCell ref="I32:I33"/>
    <mergeCell ref="B29:B30"/>
    <mergeCell ref="C29:C30"/>
    <mergeCell ref="D29:D30"/>
    <mergeCell ref="E29:E30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867E-A4B3-48C1-8FA1-9E40E39FD126}">
  <sheetPr>
    <tabColor theme="5" tint="-0.249977111117893"/>
  </sheetPr>
  <dimension ref="A1:Z27"/>
  <sheetViews>
    <sheetView zoomScaleNormal="100" workbookViewId="0">
      <pane ySplit="8" topLeftCell="A10" activePane="bottomLeft" state="frozen"/>
      <selection pane="bottomLeft" activeCell="E14" sqref="E14:E15"/>
    </sheetView>
  </sheetViews>
  <sheetFormatPr defaultRowHeight="21.75" customHeight="1" x14ac:dyDescent="0.25"/>
  <cols>
    <col min="1" max="1" width="3.85546875" style="77" customWidth="1"/>
    <col min="2" max="2" width="9.7109375" style="77" customWidth="1"/>
    <col min="3" max="3" width="17" style="77" customWidth="1"/>
    <col min="4" max="4" width="11.85546875" style="77" customWidth="1"/>
    <col min="5" max="5" width="13.140625" style="77" customWidth="1"/>
    <col min="6" max="8" width="13.42578125" style="77" hidden="1" customWidth="1"/>
    <col min="9" max="11" width="13.42578125" style="77" customWidth="1"/>
    <col min="12" max="13" width="15.85546875" style="77" customWidth="1"/>
    <col min="14" max="14" width="11.7109375" style="77" customWidth="1"/>
    <col min="15" max="15" width="11.5703125" style="77" customWidth="1"/>
    <col min="16" max="17" width="12.85546875" style="77" customWidth="1"/>
    <col min="18" max="18" width="11.140625" style="77" customWidth="1"/>
    <col min="19" max="19" width="12.42578125" style="77" customWidth="1"/>
    <col min="20" max="20" width="10.85546875" style="77" customWidth="1"/>
    <col min="21" max="21" width="1.85546875" style="77" customWidth="1"/>
    <col min="22" max="22" width="7.42578125" style="77" customWidth="1"/>
    <col min="23" max="23" width="64.28515625" style="77" customWidth="1"/>
    <col min="24" max="16384" width="9.140625" style="77"/>
  </cols>
  <sheetData>
    <row r="1" spans="1:26" ht="21.75" customHeight="1" x14ac:dyDescent="0.25">
      <c r="A1" s="204"/>
      <c r="B1" s="205" t="s">
        <v>40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7"/>
      <c r="V1" s="219" t="s">
        <v>52</v>
      </c>
      <c r="W1" s="220"/>
      <c r="X1" s="78"/>
      <c r="Y1" s="78"/>
      <c r="Z1" s="78"/>
    </row>
    <row r="2" spans="1:26" ht="21.75" customHeight="1" x14ac:dyDescent="0.25">
      <c r="A2" s="204"/>
      <c r="B2" s="208"/>
      <c r="C2" s="130"/>
      <c r="D2" s="129"/>
      <c r="E2" s="129"/>
      <c r="F2" s="129"/>
      <c r="G2" s="129"/>
      <c r="H2" s="129"/>
      <c r="I2" s="129"/>
      <c r="J2" s="165" t="s">
        <v>61</v>
      </c>
      <c r="K2" s="165"/>
      <c r="L2" s="165"/>
      <c r="M2" s="165"/>
      <c r="N2" s="165"/>
      <c r="O2" s="129"/>
      <c r="P2" s="129"/>
      <c r="Q2" s="129"/>
      <c r="R2" s="129"/>
      <c r="S2" s="129"/>
      <c r="T2" s="131"/>
      <c r="V2" s="80"/>
      <c r="W2" s="81"/>
    </row>
    <row r="3" spans="1:26" ht="32.25" customHeight="1" x14ac:dyDescent="0.25">
      <c r="A3" s="204"/>
      <c r="B3" s="208"/>
      <c r="C3" s="230" t="s">
        <v>45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 t="s">
        <v>17</v>
      </c>
      <c r="P3" s="231"/>
      <c r="Q3" s="231"/>
      <c r="R3" s="82">
        <v>3</v>
      </c>
      <c r="S3" s="232" t="s">
        <v>11</v>
      </c>
      <c r="T3" s="233"/>
      <c r="V3" s="83">
        <v>1</v>
      </c>
      <c r="W3" s="84" t="s">
        <v>42</v>
      </c>
      <c r="X3" s="85"/>
      <c r="Y3" s="85"/>
      <c r="Z3" s="85"/>
    </row>
    <row r="4" spans="1:26" ht="22.5" customHeight="1" x14ac:dyDescent="0.25">
      <c r="A4" s="204"/>
      <c r="B4" s="208"/>
      <c r="C4" s="221" t="s">
        <v>28</v>
      </c>
      <c r="D4" s="222"/>
      <c r="E4" s="222"/>
      <c r="F4" s="86"/>
      <c r="G4" s="86"/>
      <c r="H4" s="86"/>
      <c r="I4" s="223" t="s">
        <v>29</v>
      </c>
      <c r="J4" s="223"/>
      <c r="K4" s="223"/>
      <c r="L4" s="223" t="s">
        <v>39</v>
      </c>
      <c r="M4" s="223"/>
      <c r="N4" s="223"/>
      <c r="O4" s="223"/>
      <c r="P4" s="223"/>
      <c r="Q4" s="223"/>
      <c r="R4" s="223"/>
      <c r="S4" s="223"/>
      <c r="T4" s="224"/>
      <c r="V4" s="83">
        <v>2</v>
      </c>
      <c r="W4" s="87" t="s">
        <v>43</v>
      </c>
      <c r="X4" s="88"/>
      <c r="Y4" s="88"/>
      <c r="Z4" s="88"/>
    </row>
    <row r="5" spans="1:26" ht="35.25" customHeight="1" x14ac:dyDescent="0.25">
      <c r="A5" s="204"/>
      <c r="B5" s="208"/>
      <c r="C5" s="229" t="s">
        <v>27</v>
      </c>
      <c r="D5" s="225" t="s">
        <v>26</v>
      </c>
      <c r="E5" s="225" t="s">
        <v>25</v>
      </c>
      <c r="F5" s="90" t="s">
        <v>20</v>
      </c>
      <c r="G5" s="89" t="s">
        <v>21</v>
      </c>
      <c r="H5" s="90" t="s">
        <v>18</v>
      </c>
      <c r="I5" s="225" t="s">
        <v>24</v>
      </c>
      <c r="J5" s="226" t="s">
        <v>22</v>
      </c>
      <c r="K5" s="90"/>
      <c r="L5" s="91" t="s">
        <v>1</v>
      </c>
      <c r="M5" s="92" t="s">
        <v>2</v>
      </c>
      <c r="N5" s="91" t="s">
        <v>58</v>
      </c>
      <c r="O5" s="92" t="s">
        <v>57</v>
      </c>
      <c r="P5" s="92" t="s">
        <v>56</v>
      </c>
      <c r="Q5" s="91" t="s">
        <v>55</v>
      </c>
      <c r="R5" s="92" t="s">
        <v>4</v>
      </c>
      <c r="S5" s="91" t="s">
        <v>9</v>
      </c>
      <c r="T5" s="93" t="s">
        <v>10</v>
      </c>
      <c r="V5" s="83">
        <v>3</v>
      </c>
      <c r="W5" s="87" t="s">
        <v>44</v>
      </c>
      <c r="X5" s="88"/>
      <c r="Y5" s="88"/>
      <c r="Z5" s="88"/>
    </row>
    <row r="6" spans="1:26" ht="23.25" customHeight="1" x14ac:dyDescent="0.25">
      <c r="A6" s="204"/>
      <c r="B6" s="208"/>
      <c r="C6" s="229"/>
      <c r="D6" s="225"/>
      <c r="E6" s="225"/>
      <c r="F6" s="91"/>
      <c r="G6" s="94" t="s">
        <v>23</v>
      </c>
      <c r="H6" s="92" t="s">
        <v>19</v>
      </c>
      <c r="I6" s="225"/>
      <c r="J6" s="226"/>
      <c r="K6" s="95" t="s">
        <v>41</v>
      </c>
      <c r="L6" s="65">
        <v>78000</v>
      </c>
      <c r="M6" s="66">
        <v>300</v>
      </c>
      <c r="N6" s="65" t="s">
        <v>59</v>
      </c>
      <c r="O6" s="67">
        <v>80</v>
      </c>
      <c r="P6" s="66">
        <v>60</v>
      </c>
      <c r="Q6" s="66">
        <v>10</v>
      </c>
      <c r="R6" s="67">
        <v>27</v>
      </c>
      <c r="S6" s="66">
        <v>19</v>
      </c>
      <c r="T6" s="51">
        <v>18</v>
      </c>
      <c r="V6" s="83" t="s">
        <v>49</v>
      </c>
      <c r="W6" s="87" t="s">
        <v>53</v>
      </c>
      <c r="X6" s="88"/>
      <c r="Y6" s="88"/>
      <c r="Z6" s="88"/>
    </row>
    <row r="7" spans="1:26" ht="24" customHeight="1" x14ac:dyDescent="0.25">
      <c r="A7" s="204"/>
      <c r="B7" s="227" t="s">
        <v>63</v>
      </c>
      <c r="C7" s="184" t="s">
        <v>62</v>
      </c>
      <c r="D7" s="185">
        <v>38</v>
      </c>
      <c r="E7" s="186">
        <v>2400</v>
      </c>
      <c r="F7" s="180"/>
      <c r="G7" s="180">
        <v>4.3</v>
      </c>
      <c r="H7" s="177">
        <f>SUM(G7*E7)</f>
        <v>10320</v>
      </c>
      <c r="I7" s="181">
        <f>SUM(H7*$R$3)</f>
        <v>30960</v>
      </c>
      <c r="J7" s="140">
        <f t="shared" ref="J7" si="0">SUM(L7/I7)</f>
        <v>7.558139534883721</v>
      </c>
      <c r="K7" s="138" t="s">
        <v>30</v>
      </c>
      <c r="L7" s="70">
        <f>SUM(L6*$R$3)</f>
        <v>234000</v>
      </c>
      <c r="M7" s="71">
        <f>SUM(M6*$R3)</f>
        <v>900</v>
      </c>
      <c r="N7" s="70">
        <v>250</v>
      </c>
      <c r="O7" s="71">
        <f t="shared" ref="O7:T7" si="1">SUM(O6*$R3)</f>
        <v>240</v>
      </c>
      <c r="P7" s="71">
        <f t="shared" si="1"/>
        <v>180</v>
      </c>
      <c r="Q7" s="71">
        <f t="shared" si="1"/>
        <v>30</v>
      </c>
      <c r="R7" s="71">
        <f t="shared" si="1"/>
        <v>81</v>
      </c>
      <c r="S7" s="71">
        <f t="shared" si="1"/>
        <v>57</v>
      </c>
      <c r="T7" s="47">
        <f t="shared" si="1"/>
        <v>54</v>
      </c>
      <c r="V7" s="83" t="s">
        <v>50</v>
      </c>
      <c r="W7" s="102" t="s">
        <v>54</v>
      </c>
      <c r="X7" s="103"/>
      <c r="Y7" s="103"/>
      <c r="Z7" s="103"/>
    </row>
    <row r="8" spans="1:26" ht="30" customHeight="1" x14ac:dyDescent="0.25">
      <c r="A8" s="204"/>
      <c r="B8" s="228"/>
      <c r="C8" s="184"/>
      <c r="D8" s="185"/>
      <c r="E8" s="186"/>
      <c r="F8" s="180"/>
      <c r="G8" s="180"/>
      <c r="H8" s="177"/>
      <c r="I8" s="181"/>
      <c r="J8" s="141">
        <f>SUM(L8/I7)</f>
        <v>7.170542635658915</v>
      </c>
      <c r="K8" s="132" t="s">
        <v>28</v>
      </c>
      <c r="L8" s="72">
        <f>SUM(L9*$R$3)</f>
        <v>222000</v>
      </c>
      <c r="M8" s="73">
        <f>SUM(M9*$R$3)</f>
        <v>834</v>
      </c>
      <c r="N8" s="72">
        <v>264</v>
      </c>
      <c r="O8" s="73">
        <f t="shared" ref="O8:T8" si="2">SUM(O9*$R$3)</f>
        <v>243</v>
      </c>
      <c r="P8" s="73">
        <f t="shared" si="2"/>
        <v>189</v>
      </c>
      <c r="Q8" s="73">
        <f t="shared" si="2"/>
        <v>21</v>
      </c>
      <c r="R8" s="73">
        <f t="shared" si="2"/>
        <v>69</v>
      </c>
      <c r="S8" s="73">
        <f t="shared" si="2"/>
        <v>54</v>
      </c>
      <c r="T8" s="48">
        <f t="shared" si="2"/>
        <v>51</v>
      </c>
      <c r="V8" s="105">
        <v>5</v>
      </c>
      <c r="W8" s="106" t="s">
        <v>51</v>
      </c>
      <c r="X8" s="85"/>
      <c r="Y8" s="85"/>
      <c r="Z8" s="85"/>
    </row>
    <row r="9" spans="1:26" ht="21.75" hidden="1" customHeight="1" x14ac:dyDescent="0.25">
      <c r="A9" s="204"/>
      <c r="B9" s="107"/>
      <c r="C9" s="108"/>
      <c r="D9" s="79"/>
      <c r="E9" s="98"/>
      <c r="F9" s="96"/>
      <c r="G9" s="96"/>
      <c r="H9" s="97"/>
      <c r="I9" s="98"/>
      <c r="J9" s="142"/>
      <c r="K9" s="109" t="s">
        <v>60</v>
      </c>
      <c r="L9" s="99">
        <v>74000</v>
      </c>
      <c r="M9" s="100">
        <v>278</v>
      </c>
      <c r="N9" s="99"/>
      <c r="O9" s="100">
        <v>81</v>
      </c>
      <c r="P9" s="100">
        <v>63</v>
      </c>
      <c r="Q9" s="100">
        <v>7</v>
      </c>
      <c r="R9" s="100">
        <v>23</v>
      </c>
      <c r="S9" s="100">
        <v>18</v>
      </c>
      <c r="T9" s="101">
        <v>17</v>
      </c>
      <c r="V9" s="91"/>
      <c r="W9" s="110"/>
      <c r="X9" s="85"/>
      <c r="Y9" s="85"/>
      <c r="Z9" s="85"/>
    </row>
    <row r="10" spans="1:26" ht="15.95" customHeight="1" x14ac:dyDescent="0.25">
      <c r="A10" s="204"/>
      <c r="B10" s="111"/>
      <c r="C10" s="112"/>
      <c r="D10" s="91"/>
      <c r="E10" s="113"/>
      <c r="F10" s="114"/>
      <c r="G10" s="114"/>
      <c r="H10" s="113"/>
      <c r="I10" s="113"/>
      <c r="J10" s="143"/>
      <c r="K10" s="115"/>
      <c r="L10" s="99"/>
      <c r="M10" s="99"/>
      <c r="N10" s="99"/>
      <c r="O10" s="100"/>
      <c r="P10" s="100"/>
      <c r="Q10" s="100"/>
      <c r="R10" s="100"/>
      <c r="S10" s="100"/>
      <c r="T10" s="101"/>
      <c r="V10" s="91"/>
      <c r="W10" s="85"/>
      <c r="X10" s="85"/>
      <c r="Y10" s="85"/>
      <c r="Z10" s="85"/>
    </row>
    <row r="11" spans="1:26" ht="27.95" customHeight="1" x14ac:dyDescent="0.25">
      <c r="A11" s="204"/>
      <c r="B11" s="209" t="s">
        <v>32</v>
      </c>
      <c r="C11" s="169"/>
      <c r="D11" s="169"/>
      <c r="E11" s="170"/>
      <c r="F11" s="217">
        <f>SUM(D11/$D$7)</f>
        <v>0</v>
      </c>
      <c r="G11" s="218">
        <v>4.3</v>
      </c>
      <c r="H11" s="216">
        <f>SUM(G11*E11)</f>
        <v>0</v>
      </c>
      <c r="I11" s="167">
        <f>SUM(H11*$R$3)</f>
        <v>0</v>
      </c>
      <c r="J11" s="143" t="e">
        <f t="shared" ref="J11" si="3">SUM(L11/I11)</f>
        <v>#DIV/0!</v>
      </c>
      <c r="K11" s="139" t="s">
        <v>30</v>
      </c>
      <c r="L11" s="116">
        <f>SUM(L7*$F$11)</f>
        <v>0</v>
      </c>
      <c r="M11" s="100">
        <f>SUM(M7*$F$11)</f>
        <v>0</v>
      </c>
      <c r="N11" s="116">
        <v>250</v>
      </c>
      <c r="O11" s="100">
        <f t="shared" ref="O11:T11" si="4">SUM(O7*$F$11)</f>
        <v>0</v>
      </c>
      <c r="P11" s="100">
        <f t="shared" si="4"/>
        <v>0</v>
      </c>
      <c r="Q11" s="100">
        <f t="shared" si="4"/>
        <v>0</v>
      </c>
      <c r="R11" s="100">
        <f t="shared" si="4"/>
        <v>0</v>
      </c>
      <c r="S11" s="100">
        <f t="shared" si="4"/>
        <v>0</v>
      </c>
      <c r="T11" s="101">
        <f t="shared" si="4"/>
        <v>0</v>
      </c>
      <c r="V11" s="91"/>
      <c r="W11" s="85"/>
      <c r="X11" s="85"/>
      <c r="Y11" s="85"/>
      <c r="Z11" s="85"/>
    </row>
    <row r="12" spans="1:26" ht="27.95" customHeight="1" x14ac:dyDescent="0.25">
      <c r="A12" s="204"/>
      <c r="B12" s="209"/>
      <c r="C12" s="169"/>
      <c r="D12" s="169"/>
      <c r="E12" s="170"/>
      <c r="F12" s="217"/>
      <c r="G12" s="218"/>
      <c r="H12" s="216"/>
      <c r="I12" s="167"/>
      <c r="J12" s="142" t="e">
        <f>SUM(L12/I11)</f>
        <v>#DIV/0!</v>
      </c>
      <c r="K12" s="104" t="s">
        <v>28</v>
      </c>
      <c r="L12" s="117"/>
      <c r="M12" s="117"/>
      <c r="N12" s="117"/>
      <c r="O12" s="118"/>
      <c r="P12" s="118"/>
      <c r="Q12" s="118"/>
      <c r="R12" s="118"/>
      <c r="S12" s="118"/>
      <c r="T12" s="118"/>
      <c r="W12" s="103"/>
      <c r="X12" s="103"/>
      <c r="Y12" s="103"/>
      <c r="Z12" s="103"/>
    </row>
    <row r="13" spans="1:26" ht="15.95" customHeight="1" x14ac:dyDescent="0.25">
      <c r="A13" s="204"/>
      <c r="B13" s="119"/>
      <c r="C13" s="112"/>
      <c r="D13" s="91"/>
      <c r="E13" s="113"/>
      <c r="F13" s="120"/>
      <c r="G13" s="114"/>
      <c r="H13" s="113"/>
      <c r="I13" s="113"/>
      <c r="J13" s="143"/>
      <c r="K13" s="115"/>
      <c r="L13" s="116"/>
      <c r="M13" s="116"/>
      <c r="N13" s="116"/>
      <c r="O13" s="100"/>
      <c r="P13" s="100"/>
      <c r="Q13" s="100"/>
      <c r="R13" s="100"/>
      <c r="S13" s="100"/>
      <c r="T13" s="101"/>
      <c r="V13" s="91"/>
      <c r="W13" s="85"/>
      <c r="X13" s="85"/>
      <c r="Y13" s="85"/>
      <c r="Z13" s="85"/>
    </row>
    <row r="14" spans="1:26" ht="27.95" customHeight="1" x14ac:dyDescent="0.25">
      <c r="A14" s="204"/>
      <c r="B14" s="209" t="s">
        <v>33</v>
      </c>
      <c r="C14" s="169"/>
      <c r="D14" s="169"/>
      <c r="E14" s="170"/>
      <c r="F14" s="217">
        <f>SUM(D14/$D$7)</f>
        <v>0</v>
      </c>
      <c r="G14" s="218">
        <v>4.3</v>
      </c>
      <c r="H14" s="216">
        <f>SUM(G14*E14)</f>
        <v>0</v>
      </c>
      <c r="I14" s="167">
        <f t="shared" ref="I14" si="5">SUM(H14*$R$3)</f>
        <v>0</v>
      </c>
      <c r="J14" s="143" t="e">
        <f t="shared" ref="J14" si="6">SUM(L14/I14)</f>
        <v>#DIV/0!</v>
      </c>
      <c r="K14" s="139" t="s">
        <v>30</v>
      </c>
      <c r="L14" s="116">
        <f>SUM(L7*$F$14)</f>
        <v>0</v>
      </c>
      <c r="M14" s="100">
        <f>SUM(M7*$F$14)</f>
        <v>0</v>
      </c>
      <c r="N14" s="116">
        <v>250</v>
      </c>
      <c r="O14" s="100">
        <f t="shared" ref="O14:T14" si="7">SUM(O7*$F$14)</f>
        <v>0</v>
      </c>
      <c r="P14" s="100">
        <f t="shared" si="7"/>
        <v>0</v>
      </c>
      <c r="Q14" s="100">
        <f t="shared" si="7"/>
        <v>0</v>
      </c>
      <c r="R14" s="100">
        <f t="shared" si="7"/>
        <v>0</v>
      </c>
      <c r="S14" s="100">
        <f t="shared" si="7"/>
        <v>0</v>
      </c>
      <c r="T14" s="101">
        <f t="shared" si="7"/>
        <v>0</v>
      </c>
      <c r="V14" s="91"/>
      <c r="W14" s="85"/>
      <c r="X14" s="85"/>
      <c r="Y14" s="85"/>
      <c r="Z14" s="85"/>
    </row>
    <row r="15" spans="1:26" ht="27.95" customHeight="1" x14ac:dyDescent="0.25">
      <c r="A15" s="204"/>
      <c r="B15" s="209"/>
      <c r="C15" s="169"/>
      <c r="D15" s="169"/>
      <c r="E15" s="170"/>
      <c r="F15" s="217"/>
      <c r="G15" s="218"/>
      <c r="H15" s="216"/>
      <c r="I15" s="167"/>
      <c r="J15" s="142" t="e">
        <f>SUM(L15/I14)</f>
        <v>#DIV/0!</v>
      </c>
      <c r="K15" s="104" t="s">
        <v>28</v>
      </c>
      <c r="L15" s="117"/>
      <c r="M15" s="117"/>
      <c r="N15" s="117"/>
      <c r="O15" s="118"/>
      <c r="P15" s="118"/>
      <c r="Q15" s="118"/>
      <c r="R15" s="118"/>
      <c r="S15" s="118"/>
      <c r="T15" s="118"/>
      <c r="W15" s="203" t="s">
        <v>46</v>
      </c>
    </row>
    <row r="16" spans="1:26" ht="15.95" customHeight="1" x14ac:dyDescent="0.3">
      <c r="A16" s="204"/>
      <c r="B16" s="119"/>
      <c r="C16" s="121"/>
      <c r="D16" s="122"/>
      <c r="E16" s="122"/>
      <c r="F16" s="122"/>
      <c r="G16" s="122"/>
      <c r="H16" s="122"/>
      <c r="I16" s="122"/>
      <c r="J16" s="144"/>
      <c r="K16" s="122"/>
      <c r="L16" s="123"/>
      <c r="M16" s="123"/>
      <c r="N16" s="123"/>
      <c r="O16" s="123"/>
      <c r="P16" s="123"/>
      <c r="Q16" s="123"/>
      <c r="R16" s="123"/>
      <c r="S16" s="124"/>
      <c r="T16" s="125"/>
      <c r="W16" s="203"/>
    </row>
    <row r="17" spans="1:23" ht="27.95" customHeight="1" x14ac:dyDescent="0.25">
      <c r="A17" s="204"/>
      <c r="B17" s="209" t="s">
        <v>31</v>
      </c>
      <c r="C17" s="169"/>
      <c r="D17" s="169"/>
      <c r="E17" s="170"/>
      <c r="F17" s="217">
        <f>SUM(D17/$D$7)</f>
        <v>0</v>
      </c>
      <c r="G17" s="218">
        <v>4.3</v>
      </c>
      <c r="H17" s="216">
        <f>SUM(G17*E17)</f>
        <v>0</v>
      </c>
      <c r="I17" s="167">
        <f t="shared" ref="I17" si="8">SUM(H17*$R$3)</f>
        <v>0</v>
      </c>
      <c r="J17" s="143" t="e">
        <f t="shared" ref="J17" si="9">SUM(L17/I17)</f>
        <v>#DIV/0!</v>
      </c>
      <c r="K17" s="139" t="s">
        <v>30</v>
      </c>
      <c r="L17" s="116">
        <f>SUM(L7*$F$17)</f>
        <v>0</v>
      </c>
      <c r="M17" s="100">
        <f>SUM(M7*$F$17)</f>
        <v>0</v>
      </c>
      <c r="N17" s="116">
        <v>250</v>
      </c>
      <c r="O17" s="100">
        <f t="shared" ref="O17:T17" si="10">SUM(O7*$F$17)</f>
        <v>0</v>
      </c>
      <c r="P17" s="100">
        <f t="shared" si="10"/>
        <v>0</v>
      </c>
      <c r="Q17" s="100">
        <f t="shared" si="10"/>
        <v>0</v>
      </c>
      <c r="R17" s="100">
        <f t="shared" si="10"/>
        <v>0</v>
      </c>
      <c r="S17" s="100">
        <f t="shared" si="10"/>
        <v>0</v>
      </c>
      <c r="T17" s="101">
        <f t="shared" si="10"/>
        <v>0</v>
      </c>
      <c r="W17" s="203"/>
    </row>
    <row r="18" spans="1:23" ht="27.95" customHeight="1" x14ac:dyDescent="0.25">
      <c r="A18" s="204"/>
      <c r="B18" s="209"/>
      <c r="C18" s="169"/>
      <c r="D18" s="169"/>
      <c r="E18" s="170"/>
      <c r="F18" s="217"/>
      <c r="G18" s="218"/>
      <c r="H18" s="216"/>
      <c r="I18" s="167"/>
      <c r="J18" s="142" t="e">
        <f>SUM(L18/I17)</f>
        <v>#DIV/0!</v>
      </c>
      <c r="K18" s="104" t="s">
        <v>28</v>
      </c>
      <c r="L18" s="117"/>
      <c r="M18" s="117"/>
      <c r="N18" s="117"/>
      <c r="O18" s="118"/>
      <c r="P18" s="118"/>
      <c r="Q18" s="118"/>
      <c r="R18" s="118"/>
      <c r="S18" s="118"/>
      <c r="T18" s="118"/>
    </row>
    <row r="19" spans="1:23" ht="21.75" customHeight="1" x14ac:dyDescent="0.3">
      <c r="A19" s="204"/>
      <c r="B19" s="119"/>
      <c r="C19" s="80"/>
      <c r="J19" s="124"/>
      <c r="L19" s="124"/>
      <c r="M19" s="124"/>
      <c r="N19" s="124"/>
      <c r="O19" s="124"/>
      <c r="P19" s="124"/>
      <c r="Q19" s="124"/>
      <c r="R19" s="124"/>
      <c r="S19" s="124"/>
      <c r="T19" s="125"/>
    </row>
    <row r="20" spans="1:23" ht="27.95" customHeight="1" x14ac:dyDescent="0.25">
      <c r="A20" s="204"/>
      <c r="B20" s="209" t="s">
        <v>34</v>
      </c>
      <c r="C20" s="169"/>
      <c r="D20" s="169"/>
      <c r="E20" s="170"/>
      <c r="F20" s="211">
        <f>SUM(D20/$D$7)</f>
        <v>0</v>
      </c>
      <c r="G20" s="213">
        <v>4.3</v>
      </c>
      <c r="H20" s="210">
        <f>SUM(G20*E20)</f>
        <v>0</v>
      </c>
      <c r="I20" s="167">
        <f t="shared" ref="I20" si="11">SUM(H20*$R$3)</f>
        <v>0</v>
      </c>
      <c r="J20" s="143" t="e">
        <f t="shared" ref="J20" si="12">SUM(L20/I20)</f>
        <v>#DIV/0!</v>
      </c>
      <c r="K20" s="139" t="s">
        <v>30</v>
      </c>
      <c r="L20" s="116">
        <f>SUM(L7*$F$20)</f>
        <v>0</v>
      </c>
      <c r="M20" s="100">
        <f>SUM(M7*$F$20)</f>
        <v>0</v>
      </c>
      <c r="N20" s="116">
        <v>250</v>
      </c>
      <c r="O20" s="100">
        <f t="shared" ref="O20:T20" si="13">SUM(O7*$F$20)</f>
        <v>0</v>
      </c>
      <c r="P20" s="100">
        <f t="shared" si="13"/>
        <v>0</v>
      </c>
      <c r="Q20" s="100">
        <f t="shared" si="13"/>
        <v>0</v>
      </c>
      <c r="R20" s="100">
        <f t="shared" si="13"/>
        <v>0</v>
      </c>
      <c r="S20" s="100">
        <f t="shared" si="13"/>
        <v>0</v>
      </c>
      <c r="T20" s="101">
        <f t="shared" si="13"/>
        <v>0</v>
      </c>
    </row>
    <row r="21" spans="1:23" ht="27.95" customHeight="1" x14ac:dyDescent="0.25">
      <c r="A21" s="204"/>
      <c r="B21" s="209"/>
      <c r="C21" s="169"/>
      <c r="D21" s="169"/>
      <c r="E21" s="170"/>
      <c r="F21" s="211"/>
      <c r="G21" s="213"/>
      <c r="H21" s="210"/>
      <c r="I21" s="167"/>
      <c r="J21" s="142" t="e">
        <f>SUM(L21/I20)</f>
        <v>#DIV/0!</v>
      </c>
      <c r="K21" s="104" t="s">
        <v>28</v>
      </c>
      <c r="L21" s="117"/>
      <c r="M21" s="117"/>
      <c r="N21" s="117"/>
      <c r="O21" s="118"/>
      <c r="P21" s="118"/>
      <c r="Q21" s="118"/>
      <c r="R21" s="118"/>
      <c r="S21" s="118"/>
      <c r="T21" s="118"/>
    </row>
    <row r="22" spans="1:23" ht="21.75" customHeight="1" x14ac:dyDescent="0.3">
      <c r="A22" s="204"/>
      <c r="B22" s="119"/>
      <c r="C22" s="126"/>
      <c r="D22" s="127"/>
      <c r="E22" s="127"/>
      <c r="I22" s="127"/>
      <c r="J22" s="145"/>
      <c r="L22" s="124"/>
      <c r="M22" s="124"/>
      <c r="N22" s="124"/>
      <c r="O22" s="124"/>
      <c r="P22" s="124"/>
      <c r="Q22" s="124"/>
      <c r="R22" s="124"/>
      <c r="S22" s="124"/>
      <c r="T22" s="125"/>
    </row>
    <row r="23" spans="1:23" ht="27.95" customHeight="1" x14ac:dyDescent="0.25">
      <c r="A23" s="204"/>
      <c r="B23" s="209" t="s">
        <v>35</v>
      </c>
      <c r="C23" s="169"/>
      <c r="D23" s="169"/>
      <c r="E23" s="170"/>
      <c r="F23" s="211">
        <f>SUM(D23/$D$7)</f>
        <v>0</v>
      </c>
      <c r="G23" s="213">
        <v>4.3</v>
      </c>
      <c r="H23" s="210">
        <f>SUM(G23*E23)</f>
        <v>0</v>
      </c>
      <c r="I23" s="167">
        <f t="shared" ref="I23" si="14">SUM(H23*$R$3)</f>
        <v>0</v>
      </c>
      <c r="J23" s="143" t="e">
        <f t="shared" ref="J23" si="15">SUM(L23/I23)</f>
        <v>#DIV/0!</v>
      </c>
      <c r="K23" s="139" t="s">
        <v>30</v>
      </c>
      <c r="L23" s="116">
        <f>SUM(L7*$F$23)</f>
        <v>0</v>
      </c>
      <c r="M23" s="100">
        <f>SUM(M7*$F$23)</f>
        <v>0</v>
      </c>
      <c r="N23" s="116">
        <v>250</v>
      </c>
      <c r="O23" s="100">
        <f t="shared" ref="O23:T23" si="16">SUM(O7*$F$23)</f>
        <v>0</v>
      </c>
      <c r="P23" s="100">
        <f t="shared" si="16"/>
        <v>0</v>
      </c>
      <c r="Q23" s="100">
        <f t="shared" si="16"/>
        <v>0</v>
      </c>
      <c r="R23" s="100">
        <f t="shared" si="16"/>
        <v>0</v>
      </c>
      <c r="S23" s="100">
        <f t="shared" si="16"/>
        <v>0</v>
      </c>
      <c r="T23" s="101">
        <f t="shared" si="16"/>
        <v>0</v>
      </c>
    </row>
    <row r="24" spans="1:23" ht="27.95" customHeight="1" x14ac:dyDescent="0.25">
      <c r="A24" s="204"/>
      <c r="B24" s="209"/>
      <c r="C24" s="169"/>
      <c r="D24" s="169"/>
      <c r="E24" s="170"/>
      <c r="F24" s="211"/>
      <c r="G24" s="213"/>
      <c r="H24" s="210"/>
      <c r="I24" s="167"/>
      <c r="J24" s="142" t="e">
        <f>SUM(L24/I23)</f>
        <v>#DIV/0!</v>
      </c>
      <c r="K24" s="104" t="s">
        <v>28</v>
      </c>
      <c r="L24" s="117"/>
      <c r="M24" s="117"/>
      <c r="N24" s="117"/>
      <c r="O24" s="118"/>
      <c r="P24" s="118"/>
      <c r="Q24" s="118"/>
      <c r="R24" s="118"/>
      <c r="S24" s="118"/>
      <c r="T24" s="118"/>
    </row>
    <row r="25" spans="1:23" ht="21.75" customHeight="1" x14ac:dyDescent="0.3">
      <c r="A25" s="204"/>
      <c r="B25" s="119"/>
      <c r="C25" s="126"/>
      <c r="D25" s="127"/>
      <c r="E25" s="127"/>
      <c r="I25" s="127"/>
      <c r="J25" s="145"/>
      <c r="L25" s="124"/>
      <c r="M25" s="124"/>
      <c r="N25" s="124"/>
      <c r="O25" s="124"/>
      <c r="P25" s="124"/>
      <c r="Q25" s="124"/>
      <c r="R25" s="124"/>
      <c r="S25" s="124"/>
      <c r="T25" s="125"/>
    </row>
    <row r="26" spans="1:23" ht="27.95" customHeight="1" x14ac:dyDescent="0.25">
      <c r="A26" s="204"/>
      <c r="B26" s="209" t="s">
        <v>36</v>
      </c>
      <c r="C26" s="169"/>
      <c r="D26" s="169"/>
      <c r="E26" s="170"/>
      <c r="F26" s="211">
        <f>SUM(D26/$D$7)</f>
        <v>0</v>
      </c>
      <c r="G26" s="213">
        <v>4.3</v>
      </c>
      <c r="H26" s="210">
        <f>SUM(G26*E26)</f>
        <v>0</v>
      </c>
      <c r="I26" s="167">
        <f t="shared" ref="I26" si="17">SUM(H26*$R$3)</f>
        <v>0</v>
      </c>
      <c r="J26" s="143" t="e">
        <f t="shared" ref="J26" si="18">SUM(L26/I26)</f>
        <v>#DIV/0!</v>
      </c>
      <c r="K26" s="139" t="s">
        <v>30</v>
      </c>
      <c r="L26" s="116">
        <f>SUM(L7*$F$26)</f>
        <v>0</v>
      </c>
      <c r="M26" s="100">
        <f>SUM(M7*$F$26)</f>
        <v>0</v>
      </c>
      <c r="N26" s="116">
        <v>250</v>
      </c>
      <c r="O26" s="100">
        <f t="shared" ref="O26:T26" si="19">SUM(O7*$F$26)</f>
        <v>0</v>
      </c>
      <c r="P26" s="100">
        <f t="shared" si="19"/>
        <v>0</v>
      </c>
      <c r="Q26" s="100">
        <f t="shared" si="19"/>
        <v>0</v>
      </c>
      <c r="R26" s="100">
        <f t="shared" si="19"/>
        <v>0</v>
      </c>
      <c r="S26" s="100">
        <f t="shared" si="19"/>
        <v>0</v>
      </c>
      <c r="T26" s="101">
        <f t="shared" si="19"/>
        <v>0</v>
      </c>
    </row>
    <row r="27" spans="1:23" ht="27.95" customHeight="1" x14ac:dyDescent="0.25">
      <c r="A27" s="204"/>
      <c r="B27" s="209"/>
      <c r="C27" s="169"/>
      <c r="D27" s="169"/>
      <c r="E27" s="170"/>
      <c r="F27" s="212"/>
      <c r="G27" s="214"/>
      <c r="H27" s="215"/>
      <c r="I27" s="176"/>
      <c r="J27" s="146" t="e">
        <f>SUM(L27/I26)</f>
        <v>#DIV/0!</v>
      </c>
      <c r="K27" s="128" t="s">
        <v>28</v>
      </c>
      <c r="L27" s="117"/>
      <c r="M27" s="117"/>
      <c r="N27" s="117"/>
      <c r="O27" s="118"/>
      <c r="P27" s="118"/>
      <c r="Q27" s="118"/>
      <c r="R27" s="118"/>
      <c r="S27" s="118"/>
      <c r="T27" s="118"/>
    </row>
  </sheetData>
  <sheetProtection sheet="1" objects="1" scenarios="1" formatCells="0"/>
  <mergeCells count="73">
    <mergeCell ref="J2:N2"/>
    <mergeCell ref="S3:T3"/>
    <mergeCell ref="I7:I8"/>
    <mergeCell ref="C11:C12"/>
    <mergeCell ref="D11:D12"/>
    <mergeCell ref="E11:E12"/>
    <mergeCell ref="O3:Q3"/>
    <mergeCell ref="B7:B8"/>
    <mergeCell ref="B11:B12"/>
    <mergeCell ref="D5:D6"/>
    <mergeCell ref="C5:C6"/>
    <mergeCell ref="C3:N3"/>
    <mergeCell ref="C4:E4"/>
    <mergeCell ref="I4:K4"/>
    <mergeCell ref="L4:T4"/>
    <mergeCell ref="C7:C8"/>
    <mergeCell ref="D7:D8"/>
    <mergeCell ref="I5:I6"/>
    <mergeCell ref="J5:J6"/>
    <mergeCell ref="E5:E6"/>
    <mergeCell ref="V1:W1"/>
    <mergeCell ref="C14:C15"/>
    <mergeCell ref="D14:D15"/>
    <mergeCell ref="E14:E15"/>
    <mergeCell ref="F14:F15"/>
    <mergeCell ref="G14:G15"/>
    <mergeCell ref="H14:H15"/>
    <mergeCell ref="I14:I15"/>
    <mergeCell ref="F11:F12"/>
    <mergeCell ref="G11:G12"/>
    <mergeCell ref="H11:H12"/>
    <mergeCell ref="I11:I12"/>
    <mergeCell ref="E7:E8"/>
    <mergeCell ref="F7:F8"/>
    <mergeCell ref="G7:G8"/>
    <mergeCell ref="H7:H8"/>
    <mergeCell ref="H17:H18"/>
    <mergeCell ref="I17:I18"/>
    <mergeCell ref="C20:C21"/>
    <mergeCell ref="D20:D21"/>
    <mergeCell ref="E20:E21"/>
    <mergeCell ref="F20:F21"/>
    <mergeCell ref="G20:G21"/>
    <mergeCell ref="H20:H21"/>
    <mergeCell ref="I20:I21"/>
    <mergeCell ref="C17:C18"/>
    <mergeCell ref="D17:D18"/>
    <mergeCell ref="E17:E18"/>
    <mergeCell ref="F17:F18"/>
    <mergeCell ref="G17:G18"/>
    <mergeCell ref="H26:H27"/>
    <mergeCell ref="I26:I27"/>
    <mergeCell ref="C23:C24"/>
    <mergeCell ref="D23:D24"/>
    <mergeCell ref="E23:E24"/>
    <mergeCell ref="F23:F24"/>
    <mergeCell ref="G23:G24"/>
    <mergeCell ref="W15:W17"/>
    <mergeCell ref="A1:A27"/>
    <mergeCell ref="B1:T1"/>
    <mergeCell ref="B2:B6"/>
    <mergeCell ref="B14:B15"/>
    <mergeCell ref="B17:B18"/>
    <mergeCell ref="B20:B21"/>
    <mergeCell ref="B23:B24"/>
    <mergeCell ref="B26:B27"/>
    <mergeCell ref="H23:H24"/>
    <mergeCell ref="I23:I24"/>
    <mergeCell ref="C26:C27"/>
    <mergeCell ref="D26:D27"/>
    <mergeCell ref="E26:E27"/>
    <mergeCell ref="F26:F27"/>
    <mergeCell ref="G26:G27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VET PERFORMANCE</vt:lpstr>
      <vt:lpstr>VET PER &amp; RET on SAL</vt:lpstr>
      <vt:lpstr>VET P&amp;RS - DIFF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Gemmell</dc:creator>
  <cp:lastModifiedBy>John Gemmell</cp:lastModifiedBy>
  <dcterms:created xsi:type="dcterms:W3CDTF">2024-01-12T00:55:26Z</dcterms:created>
  <dcterms:modified xsi:type="dcterms:W3CDTF">2024-02-22T07:18:17Z</dcterms:modified>
</cp:coreProperties>
</file>